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esktop\ROZPOČET 2024-2026\"/>
    </mc:Choice>
  </mc:AlternateContent>
  <xr:revisionPtr revIDLastSave="0" documentId="8_{F0DF1506-70D8-4DCB-8838-D9EF0AA60866}" xr6:coauthVersionLast="47" xr6:coauthVersionMax="47" xr10:uidLastSave="{00000000-0000-0000-0000-000000000000}"/>
  <bookViews>
    <workbookView xWindow="1230" yWindow="0" windowWidth="26670" windowHeight="14490" xr2:uid="{203BDE85-E69C-4BE2-B3C5-E82FED7EFC68}"/>
  </bookViews>
  <sheets>
    <sheet name="MŠ-príjmy 2024-2026" sheetId="1" r:id="rId1"/>
    <sheet name="MŠ-výdavky 2024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0" i="2" l="1"/>
  <c r="L88" i="2"/>
  <c r="K90" i="2"/>
  <c r="K88" i="2"/>
  <c r="I102" i="2"/>
  <c r="I92" i="2"/>
  <c r="I90" i="2"/>
  <c r="I88" i="2"/>
  <c r="I64" i="2"/>
  <c r="H92" i="2"/>
  <c r="H90" i="2"/>
  <c r="H88" i="2"/>
  <c r="H64" i="2"/>
  <c r="F8" i="2"/>
  <c r="F5" i="2"/>
  <c r="J88" i="2"/>
  <c r="L47" i="2"/>
  <c r="K47" i="2"/>
  <c r="I47" i="2"/>
</calcChain>
</file>

<file path=xl/sharedStrings.xml><?xml version="1.0" encoding="utf-8"?>
<sst xmlns="http://schemas.openxmlformats.org/spreadsheetml/2006/main" count="159" uniqueCount="99">
  <si>
    <t xml:space="preserve">PRÍJMY </t>
  </si>
  <si>
    <t>kód</t>
  </si>
  <si>
    <t>položka</t>
  </si>
  <si>
    <t>BEŽNÉ PRÍJMY</t>
  </si>
  <si>
    <t>skutočnosť</t>
  </si>
  <si>
    <t>rozpočet</t>
  </si>
  <si>
    <t>očak.skutoč.</t>
  </si>
  <si>
    <t>zdroja</t>
  </si>
  <si>
    <t>72f</t>
  </si>
  <si>
    <t>príjem z réžie (ŠJ)</t>
  </si>
  <si>
    <t>72g</t>
  </si>
  <si>
    <t>príspevok za materskú školu</t>
  </si>
  <si>
    <t>za stravné od stravníkov ŠJ</t>
  </si>
  <si>
    <t>Príjmy spolu</t>
  </si>
  <si>
    <t xml:space="preserve">VÝDAVKY </t>
  </si>
  <si>
    <t>ekonom.</t>
  </si>
  <si>
    <t>BEŽNÉ  VÝDAVKY</t>
  </si>
  <si>
    <t>klasifikác.</t>
  </si>
  <si>
    <t>09.1.1 Predprimárne vzdelávanie - MŠ</t>
  </si>
  <si>
    <t>Z dotácie na predškolákov:</t>
  </si>
  <si>
    <t>Odmeny</t>
  </si>
  <si>
    <t>didaktické pomôcky</t>
  </si>
  <si>
    <t>Tarifný plat (asistent)</t>
  </si>
  <si>
    <t>osobný príplatok</t>
  </si>
  <si>
    <t>Z bežného transferu od zriaďovateľa :</t>
  </si>
  <si>
    <t>02 200 - výdavky v súvislosti s Covid-19</t>
  </si>
  <si>
    <t>tarifný plat</t>
  </si>
  <si>
    <t>zdravotné poistenie-VšZP</t>
  </si>
  <si>
    <t>zdravotné poistenie-Dôvera</t>
  </si>
  <si>
    <t>nemocenské poistenie</t>
  </si>
  <si>
    <t>starobné poistenie</t>
  </si>
  <si>
    <t>úrazové poistenie</t>
  </si>
  <si>
    <t>invalidné poistenie</t>
  </si>
  <si>
    <t>poistenie v nezamestnanosti</t>
  </si>
  <si>
    <t>rezervný fond</t>
  </si>
  <si>
    <t>tuzemské cestovné náhrady</t>
  </si>
  <si>
    <t>elektrická energia</t>
  </si>
  <si>
    <t>plyn</t>
  </si>
  <si>
    <t>vodné a stočné</t>
  </si>
  <si>
    <t>poštové služby</t>
  </si>
  <si>
    <t>internet</t>
  </si>
  <si>
    <t>telekomunikačné služby (telefónne poplatky)</t>
  </si>
  <si>
    <t>interiérové vybavenie</t>
  </si>
  <si>
    <t>interiérové vybavenie (stoličky, stoly do jedálne)</t>
  </si>
  <si>
    <t>všeobecný materiál/ vybavenie hriska</t>
  </si>
  <si>
    <t>prac.odevy, obuv</t>
  </si>
  <si>
    <t>Softvér,licencia Office, ESET</t>
  </si>
  <si>
    <t>údržba výpočtovej techniky</t>
  </si>
  <si>
    <t>údržba MŠ – maľovanie , rolety, úprava hriska</t>
  </si>
  <si>
    <t>údržba softvéru - update</t>
  </si>
  <si>
    <t>všeobecné služby - revízie,GDPR,BOZP</t>
  </si>
  <si>
    <t>poplatky banke</t>
  </si>
  <si>
    <t>stravovanie</t>
  </si>
  <si>
    <t>poistné</t>
  </si>
  <si>
    <t>povinný prídel do sociálneho fondu</t>
  </si>
  <si>
    <t>provízia za stravné lístky</t>
  </si>
  <si>
    <t>dohoda – administratívna pracovníčka</t>
  </si>
  <si>
    <t>pokuty a penále</t>
  </si>
  <si>
    <t>tvorba a údržba web stránky</t>
  </si>
  <si>
    <t>náhrada mzdy počasa prvých 10 dní DPN</t>
  </si>
  <si>
    <t>Z príspevku od rodičov :</t>
  </si>
  <si>
    <t xml:space="preserve">interiérové vybavenie </t>
  </si>
  <si>
    <t>prev. stroje, prístroje, náradie, (tlačiareň)</t>
  </si>
  <si>
    <t>všeobecný materiál (kancel., výtvar.mat., čist.pr.,dezinfekcia)</t>
  </si>
  <si>
    <t>knihy, časop., učeb., didaktické pomôcky</t>
  </si>
  <si>
    <t>pracovné odevy, obuv</t>
  </si>
  <si>
    <t>licencie - Eset , Office</t>
  </si>
  <si>
    <t>údržba bezpečnostnej signalizácie</t>
  </si>
  <si>
    <t>údržba budov</t>
  </si>
  <si>
    <t>update softvéru</t>
  </si>
  <si>
    <t>školenia, semináre</t>
  </si>
  <si>
    <r>
      <t>všeobec. služby-</t>
    </r>
    <r>
      <rPr>
        <sz val="12"/>
        <color indexed="8"/>
        <rFont val="Calibri"/>
        <family val="2"/>
        <charset val="238"/>
      </rPr>
      <t>video, fotoslužby, revízie</t>
    </r>
    <r>
      <rPr>
        <sz val="12"/>
        <color theme="1"/>
        <rFont val="Calibri"/>
        <family val="2"/>
        <charset val="238"/>
        <scheme val="minor"/>
      </rPr>
      <t>, GDPR, BOZP, PO, zdravotná služba</t>
    </r>
  </si>
  <si>
    <t>náhrada za zdravotnú prehliadku</t>
  </si>
  <si>
    <t>09.6.1 Vedľ.služby posk. v rámci predpr. vz.-ŠJ</t>
  </si>
  <si>
    <t>rezervný fond solidarity</t>
  </si>
  <si>
    <t>cestovné</t>
  </si>
  <si>
    <t>vybavenie kuchyne</t>
  </si>
  <si>
    <t>všeobecný materiál</t>
  </si>
  <si>
    <t>licencie – iKelp, Eset</t>
  </si>
  <si>
    <t>údržba – maľovanie kuchyne, inštalatérske práce</t>
  </si>
  <si>
    <t>všeobecné služby - kalibrácia, odvoz BRKO</t>
  </si>
  <si>
    <t>náhrady (za lekársku prehliadku)</t>
  </si>
  <si>
    <t>stravovanie zamestnancov</t>
  </si>
  <si>
    <t>prídel do sociálneho fondu</t>
  </si>
  <si>
    <t>dohoda – pomocníčka v kuchyni</t>
  </si>
  <si>
    <t>DPN – prvých 10 dní PN</t>
  </si>
  <si>
    <t>Z dotácie na stravu :</t>
  </si>
  <si>
    <t>nákup potravín z dotácie na stravu</t>
  </si>
  <si>
    <t>Zo stravného</t>
  </si>
  <si>
    <t>nákup potravín z poplatku za stravu</t>
  </si>
  <si>
    <t>Z režijných nákladov</t>
  </si>
  <si>
    <t>ŠJ – tlačiareň, krajač, mlynček, digi váha</t>
  </si>
  <si>
    <t>školenia</t>
  </si>
  <si>
    <r>
      <t xml:space="preserve">všeobecné služby – </t>
    </r>
    <r>
      <rPr>
        <sz val="12"/>
        <color indexed="8"/>
        <rFont val="Calibri"/>
        <family val="2"/>
        <charset val="238"/>
      </rPr>
      <t>kalibrácia meracích prístr., BRKO</t>
    </r>
  </si>
  <si>
    <t>Bežné výdavky spolu</t>
  </si>
  <si>
    <t>zdravotné poistenie- Dôvera</t>
  </si>
  <si>
    <t>odmena na dohodu - pomoc. v kuchyni</t>
  </si>
  <si>
    <t>ostatné príplatky</t>
  </si>
  <si>
    <t>Materská škola - rozpočet na roky 2024 -2026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</si>
</sst>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FA5A5"/>
        <bgColor indexed="64"/>
      </patternFill>
    </fill>
    <fill>
      <patternFill patternType="solid">
        <fgColor rgb="FFFFE6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5" xfId="0" applyFont="1" applyFill="1" applyBorder="1"/>
    <xf numFmtId="0" fontId="8" fillId="3" borderId="5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1" fontId="7" fillId="3" borderId="5" xfId="0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4" borderId="4" xfId="0" applyFont="1" applyFill="1" applyBorder="1" applyAlignment="1">
      <alignment horizontal="right"/>
    </xf>
    <xf numFmtId="0" fontId="7" fillId="4" borderId="5" xfId="0" applyFont="1" applyFill="1" applyBorder="1"/>
    <xf numFmtId="3" fontId="7" fillId="4" borderId="5" xfId="0" applyNumberFormat="1" applyFont="1" applyFill="1" applyBorder="1" applyAlignment="1">
      <alignment horizontal="right"/>
    </xf>
    <xf numFmtId="1" fontId="7" fillId="4" borderId="5" xfId="0" applyNumberFormat="1" applyFont="1" applyFill="1" applyBorder="1" applyAlignment="1">
      <alignment horizontal="right"/>
    </xf>
    <xf numFmtId="0" fontId="9" fillId="3" borderId="1" xfId="0" applyFont="1" applyFill="1" applyBorder="1"/>
    <xf numFmtId="0" fontId="9" fillId="3" borderId="2" xfId="0" applyFont="1" applyFill="1" applyBorder="1"/>
    <xf numFmtId="0" fontId="9" fillId="3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4" xfId="0" applyFont="1" applyFill="1" applyBorder="1"/>
    <xf numFmtId="0" fontId="9" fillId="3" borderId="5" xfId="0" applyFont="1" applyFill="1" applyBorder="1"/>
    <xf numFmtId="0" fontId="6" fillId="0" borderId="5" xfId="0" applyFont="1" applyBorder="1" applyAlignment="1">
      <alignment horizontal="center"/>
    </xf>
    <xf numFmtId="0" fontId="10" fillId="5" borderId="4" xfId="0" applyFont="1" applyFill="1" applyBorder="1"/>
    <xf numFmtId="0" fontId="10" fillId="5" borderId="5" xfId="0" applyFont="1" applyFill="1" applyBorder="1"/>
    <xf numFmtId="3" fontId="11" fillId="5" borderId="5" xfId="0" applyNumberFormat="1" applyFont="1" applyFill="1" applyBorder="1" applyAlignment="1">
      <alignment horizontal="right"/>
    </xf>
    <xf numFmtId="0" fontId="7" fillId="6" borderId="11" xfId="0" applyFont="1" applyFill="1" applyBorder="1"/>
    <xf numFmtId="0" fontId="7" fillId="6" borderId="12" xfId="0" applyFont="1" applyFill="1" applyBorder="1"/>
    <xf numFmtId="0" fontId="7" fillId="6" borderId="3" xfId="0" applyFont="1" applyFill="1" applyBorder="1"/>
    <xf numFmtId="0" fontId="11" fillId="6" borderId="5" xfId="0" applyFont="1" applyFill="1" applyBorder="1" applyAlignment="1">
      <alignment horizontal="right"/>
    </xf>
    <xf numFmtId="0" fontId="7" fillId="3" borderId="11" xfId="0" applyFont="1" applyFill="1" applyBorder="1"/>
    <xf numFmtId="0" fontId="7" fillId="3" borderId="12" xfId="0" applyFont="1" applyFill="1" applyBorder="1"/>
    <xf numFmtId="0" fontId="7" fillId="3" borderId="3" xfId="0" applyFont="1" applyFill="1" applyBorder="1"/>
    <xf numFmtId="0" fontId="7" fillId="7" borderId="5" xfId="0" applyFont="1" applyFill="1" applyBorder="1" applyAlignment="1">
      <alignment horizontal="right"/>
    </xf>
    <xf numFmtId="0" fontId="7" fillId="3" borderId="13" xfId="0" applyFont="1" applyFill="1" applyBorder="1" applyAlignment="1">
      <alignment horizontal="right"/>
    </xf>
    <xf numFmtId="0" fontId="7" fillId="3" borderId="14" xfId="0" applyFont="1" applyFill="1" applyBorder="1" applyAlignment="1">
      <alignment horizontal="right"/>
    </xf>
    <xf numFmtId="0" fontId="7" fillId="3" borderId="17" xfId="0" applyFont="1" applyFill="1" applyBorder="1" applyAlignment="1">
      <alignment horizontal="right"/>
    </xf>
    <xf numFmtId="0" fontId="7" fillId="3" borderId="18" xfId="0" applyFont="1" applyFill="1" applyBorder="1" applyAlignment="1">
      <alignment horizontal="right"/>
    </xf>
    <xf numFmtId="0" fontId="12" fillId="6" borderId="5" xfId="0" applyFont="1" applyFill="1" applyBorder="1" applyAlignment="1">
      <alignment horizontal="right"/>
    </xf>
    <xf numFmtId="0" fontId="8" fillId="2" borderId="5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right"/>
    </xf>
    <xf numFmtId="0" fontId="7" fillId="3" borderId="21" xfId="0" applyFont="1" applyFill="1" applyBorder="1" applyAlignment="1">
      <alignment horizontal="right"/>
    </xf>
    <xf numFmtId="0" fontId="7" fillId="3" borderId="22" xfId="0" applyFont="1" applyFill="1" applyBorder="1" applyAlignment="1">
      <alignment horizontal="right"/>
    </xf>
    <xf numFmtId="0" fontId="7" fillId="2" borderId="22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8" fillId="3" borderId="11" xfId="0" applyFont="1" applyFill="1" applyBorder="1"/>
    <xf numFmtId="0" fontId="8" fillId="3" borderId="12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13" xfId="0" applyFont="1" applyFill="1" applyBorder="1" applyAlignment="1">
      <alignment horizontal="right"/>
    </xf>
    <xf numFmtId="0" fontId="8" fillId="3" borderId="14" xfId="0" applyFont="1" applyFill="1" applyBorder="1" applyAlignment="1">
      <alignment horizontal="right"/>
    </xf>
    <xf numFmtId="0" fontId="8" fillId="2" borderId="14" xfId="0" applyFont="1" applyFill="1" applyBorder="1" applyAlignment="1">
      <alignment horizontal="right"/>
    </xf>
    <xf numFmtId="0" fontId="8" fillId="3" borderId="17" xfId="0" applyFont="1" applyFill="1" applyBorder="1" applyAlignment="1">
      <alignment horizontal="right"/>
    </xf>
    <xf numFmtId="0" fontId="8" fillId="3" borderId="18" xfId="0" applyFont="1" applyFill="1" applyBorder="1" applyAlignment="1">
      <alignment horizontal="right"/>
    </xf>
    <xf numFmtId="0" fontId="8" fillId="2" borderId="18" xfId="0" applyFont="1" applyFill="1" applyBorder="1" applyAlignment="1">
      <alignment horizontal="right"/>
    </xf>
    <xf numFmtId="0" fontId="8" fillId="5" borderId="4" xfId="0" applyFont="1" applyFill="1" applyBorder="1"/>
    <xf numFmtId="0" fontId="8" fillId="5" borderId="5" xfId="0" applyFont="1" applyFill="1" applyBorder="1"/>
    <xf numFmtId="3" fontId="11" fillId="6" borderId="5" xfId="0" applyNumberFormat="1" applyFont="1" applyFill="1" applyBorder="1" applyAlignment="1">
      <alignment horizontal="right"/>
    </xf>
    <xf numFmtId="0" fontId="8" fillId="6" borderId="0" xfId="0" applyFont="1" applyFill="1"/>
    <xf numFmtId="0" fontId="7" fillId="4" borderId="5" xfId="0" applyFont="1" applyFill="1" applyBorder="1" applyAlignment="1">
      <alignment horizontal="right"/>
    </xf>
    <xf numFmtId="3" fontId="11" fillId="4" borderId="5" xfId="0" applyNumberFormat="1" applyFont="1" applyFill="1" applyBorder="1" applyAlignment="1">
      <alignment horizontal="right"/>
    </xf>
    <xf numFmtId="0" fontId="7" fillId="3" borderId="11" xfId="0" applyFont="1" applyFill="1" applyBorder="1"/>
    <xf numFmtId="0" fontId="7" fillId="3" borderId="12" xfId="0" applyFont="1" applyFill="1" applyBorder="1"/>
    <xf numFmtId="0" fontId="7" fillId="3" borderId="3" xfId="0" applyFont="1" applyFill="1" applyBorder="1"/>
    <xf numFmtId="0" fontId="11" fillId="4" borderId="11" xfId="0" applyFont="1" applyFill="1" applyBorder="1"/>
    <xf numFmtId="0" fontId="11" fillId="4" borderId="12" xfId="0" applyFont="1" applyFill="1" applyBorder="1"/>
    <xf numFmtId="0" fontId="11" fillId="4" borderId="3" xfId="0" applyFont="1" applyFill="1" applyBorder="1"/>
    <xf numFmtId="0" fontId="7" fillId="3" borderId="15" xfId="0" applyFont="1" applyFill="1" applyBorder="1"/>
    <xf numFmtId="0" fontId="7" fillId="3" borderId="16" xfId="0" applyFont="1" applyFill="1" applyBorder="1"/>
    <xf numFmtId="0" fontId="7" fillId="3" borderId="14" xfId="0" applyFont="1" applyFill="1" applyBorder="1"/>
    <xf numFmtId="0" fontId="7" fillId="3" borderId="23" xfId="0" applyFont="1" applyFill="1" applyBorder="1"/>
    <xf numFmtId="0" fontId="7" fillId="3" borderId="24" xfId="0" applyFont="1" applyFill="1" applyBorder="1"/>
    <xf numFmtId="0" fontId="7" fillId="3" borderId="22" xfId="0" applyFont="1" applyFill="1" applyBorder="1"/>
    <xf numFmtId="0" fontId="7" fillId="3" borderId="19" xfId="0" applyFont="1" applyFill="1" applyBorder="1"/>
    <xf numFmtId="0" fontId="7" fillId="3" borderId="20" xfId="0" applyFont="1" applyFill="1" applyBorder="1"/>
    <xf numFmtId="0" fontId="7" fillId="3" borderId="18" xfId="0" applyFont="1" applyFill="1" applyBorder="1"/>
    <xf numFmtId="0" fontId="8" fillId="3" borderId="11" xfId="0" applyFont="1" applyFill="1" applyBorder="1"/>
    <xf numFmtId="0" fontId="8" fillId="3" borderId="12" xfId="0" applyFont="1" applyFill="1" applyBorder="1"/>
    <xf numFmtId="0" fontId="8" fillId="3" borderId="3" xfId="0" applyFont="1" applyFill="1" applyBorder="1"/>
    <xf numFmtId="0" fontId="12" fillId="5" borderId="11" xfId="0" applyFont="1" applyFill="1" applyBorder="1"/>
    <xf numFmtId="0" fontId="12" fillId="5" borderId="12" xfId="0" applyFont="1" applyFill="1" applyBorder="1"/>
    <xf numFmtId="0" fontId="12" fillId="5" borderId="3" xfId="0" applyFont="1" applyFill="1" applyBorder="1"/>
    <xf numFmtId="0" fontId="7" fillId="6" borderId="11" xfId="0" applyFont="1" applyFill="1" applyBorder="1"/>
    <xf numFmtId="0" fontId="7" fillId="6" borderId="12" xfId="0" applyFont="1" applyFill="1" applyBorder="1"/>
    <xf numFmtId="0" fontId="7" fillId="6" borderId="3" xfId="0" applyFont="1" applyFill="1" applyBorder="1"/>
    <xf numFmtId="0" fontId="8" fillId="6" borderId="11" xfId="0" applyFont="1" applyFill="1" applyBorder="1"/>
    <xf numFmtId="0" fontId="8" fillId="6" borderId="12" xfId="0" applyFont="1" applyFill="1" applyBorder="1"/>
    <xf numFmtId="0" fontId="8" fillId="6" borderId="3" xfId="0" applyFont="1" applyFill="1" applyBorder="1"/>
    <xf numFmtId="0" fontId="8" fillId="3" borderId="15" xfId="0" applyFont="1" applyFill="1" applyBorder="1"/>
    <xf numFmtId="0" fontId="8" fillId="3" borderId="16" xfId="0" applyFont="1" applyFill="1" applyBorder="1"/>
    <xf numFmtId="0" fontId="8" fillId="3" borderId="14" xfId="0" applyFont="1" applyFill="1" applyBorder="1"/>
    <xf numFmtId="0" fontId="8" fillId="3" borderId="19" xfId="0" applyFont="1" applyFill="1" applyBorder="1"/>
    <xf numFmtId="0" fontId="8" fillId="3" borderId="20" xfId="0" applyFont="1" applyFill="1" applyBorder="1"/>
    <xf numFmtId="0" fontId="8" fillId="3" borderId="18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1" fillId="5" borderId="11" xfId="0" applyFont="1" applyFill="1" applyBorder="1"/>
    <xf numFmtId="0" fontId="11" fillId="5" borderId="12" xfId="0" applyFont="1" applyFill="1" applyBorder="1"/>
    <xf numFmtId="0" fontId="11" fillId="5" borderId="3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BE61-66C5-42E8-B1D7-C2DAAD15DB39}">
  <dimension ref="A1:L9"/>
  <sheetViews>
    <sheetView tabSelected="1" workbookViewId="0">
      <selection activeCell="A2" sqref="A2"/>
    </sheetView>
  </sheetViews>
  <sheetFormatPr defaultRowHeight="15" x14ac:dyDescent="0.25"/>
  <cols>
    <col min="3" max="3" width="41.140625" customWidth="1"/>
    <col min="4" max="5" width="9.140625" hidden="1" customWidth="1"/>
    <col min="6" max="7" width="9.140625" customWidth="1"/>
  </cols>
  <sheetData>
    <row r="1" spans="1:12" ht="23.25" x14ac:dyDescent="0.35">
      <c r="A1" s="1" t="s">
        <v>98</v>
      </c>
      <c r="B1" s="1"/>
      <c r="C1" s="1"/>
    </row>
    <row r="3" spans="1:12" ht="15.75" thickBot="1" x14ac:dyDescent="0.3">
      <c r="C3" s="2" t="s">
        <v>0</v>
      </c>
    </row>
    <row r="4" spans="1:12" ht="15.75" thickBot="1" x14ac:dyDescent="0.3">
      <c r="A4" s="3" t="s">
        <v>1</v>
      </c>
      <c r="B4" s="4" t="s">
        <v>2</v>
      </c>
      <c r="C4" s="5" t="s">
        <v>3</v>
      </c>
      <c r="D4" s="6" t="s">
        <v>4</v>
      </c>
      <c r="E4" s="6" t="s">
        <v>4</v>
      </c>
      <c r="F4" s="6" t="s">
        <v>4</v>
      </c>
      <c r="G4" s="6" t="s">
        <v>4</v>
      </c>
      <c r="H4" s="6" t="s">
        <v>5</v>
      </c>
      <c r="I4" s="6" t="s">
        <v>6</v>
      </c>
      <c r="J4" s="7" t="s">
        <v>5</v>
      </c>
      <c r="K4" s="6" t="s">
        <v>5</v>
      </c>
      <c r="L4" s="6" t="s">
        <v>5</v>
      </c>
    </row>
    <row r="5" spans="1:12" ht="15.75" thickBot="1" x14ac:dyDescent="0.3">
      <c r="A5" s="8" t="s">
        <v>7</v>
      </c>
      <c r="B5" s="9"/>
      <c r="C5" s="9"/>
      <c r="D5" s="10">
        <v>2020</v>
      </c>
      <c r="E5" s="11">
        <v>2021</v>
      </c>
      <c r="F5" s="11">
        <v>2021</v>
      </c>
      <c r="G5" s="11">
        <v>2022</v>
      </c>
      <c r="H5" s="10">
        <v>2023</v>
      </c>
      <c r="I5" s="12">
        <v>2023</v>
      </c>
      <c r="J5" s="13">
        <v>2024</v>
      </c>
      <c r="K5" s="12">
        <v>2025</v>
      </c>
      <c r="L5" s="12">
        <v>2026</v>
      </c>
    </row>
    <row r="6" spans="1:12" ht="16.5" thickBot="1" x14ac:dyDescent="0.3">
      <c r="A6" s="16" t="s">
        <v>8</v>
      </c>
      <c r="B6" s="14">
        <v>223001</v>
      </c>
      <c r="C6" s="14" t="s">
        <v>9</v>
      </c>
      <c r="D6" s="17">
        <v>2262</v>
      </c>
      <c r="E6" s="18">
        <v>2866</v>
      </c>
      <c r="F6" s="18">
        <v>2866</v>
      </c>
      <c r="G6" s="18">
        <v>3260</v>
      </c>
      <c r="H6" s="17">
        <v>2000</v>
      </c>
      <c r="I6" s="17">
        <v>2000</v>
      </c>
      <c r="J6" s="20">
        <v>2000</v>
      </c>
      <c r="K6" s="17">
        <v>2000</v>
      </c>
      <c r="L6" s="17">
        <v>2000</v>
      </c>
    </row>
    <row r="7" spans="1:12" ht="16.5" thickBot="1" x14ac:dyDescent="0.3">
      <c r="A7" s="16" t="s">
        <v>10</v>
      </c>
      <c r="B7" s="14">
        <v>223002</v>
      </c>
      <c r="C7" s="14" t="s">
        <v>11</v>
      </c>
      <c r="D7" s="17">
        <v>3060</v>
      </c>
      <c r="E7" s="18">
        <v>6589.62</v>
      </c>
      <c r="F7" s="18">
        <v>6589.62</v>
      </c>
      <c r="G7" s="18">
        <v>5950</v>
      </c>
      <c r="H7" s="17">
        <v>5600</v>
      </c>
      <c r="I7" s="17">
        <v>5600</v>
      </c>
      <c r="J7" s="20">
        <v>5600</v>
      </c>
      <c r="K7" s="17">
        <v>5600</v>
      </c>
      <c r="L7" s="17">
        <v>5600</v>
      </c>
    </row>
    <row r="8" spans="1:12" ht="16.5" thickBot="1" x14ac:dyDescent="0.3">
      <c r="A8" s="16" t="s">
        <v>8</v>
      </c>
      <c r="B8" s="14">
        <v>223003</v>
      </c>
      <c r="C8" s="14" t="s">
        <v>12</v>
      </c>
      <c r="D8" s="17">
        <v>5817</v>
      </c>
      <c r="E8" s="18">
        <v>7633.66</v>
      </c>
      <c r="F8" s="18">
        <v>7633.66</v>
      </c>
      <c r="G8" s="18">
        <v>9673</v>
      </c>
      <c r="H8" s="17">
        <v>8000</v>
      </c>
      <c r="I8" s="17">
        <v>8000</v>
      </c>
      <c r="J8" s="20">
        <v>8000</v>
      </c>
      <c r="K8" s="17">
        <v>8000</v>
      </c>
      <c r="L8" s="17">
        <v>8000</v>
      </c>
    </row>
    <row r="9" spans="1:12" ht="16.5" thickBot="1" x14ac:dyDescent="0.3">
      <c r="A9" s="21"/>
      <c r="B9" s="22"/>
      <c r="C9" s="22" t="s">
        <v>13</v>
      </c>
      <c r="D9" s="23">
        <v>27377</v>
      </c>
      <c r="E9" s="24">
        <v>17089.59</v>
      </c>
      <c r="F9" s="24">
        <v>17089.59</v>
      </c>
      <c r="G9" s="24">
        <v>18883</v>
      </c>
      <c r="H9" s="23">
        <v>15600</v>
      </c>
      <c r="I9" s="23">
        <v>15600</v>
      </c>
      <c r="J9" s="23">
        <v>15600</v>
      </c>
      <c r="K9" s="23">
        <v>15600</v>
      </c>
      <c r="L9" s="23">
        <v>15600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E57B-1BD1-4B88-AD54-08389BD855C2}">
  <dimension ref="A1:L102"/>
  <sheetViews>
    <sheetView topLeftCell="A47" workbookViewId="0">
      <selection activeCell="H20" sqref="H20"/>
    </sheetView>
  </sheetViews>
  <sheetFormatPr defaultRowHeight="15" x14ac:dyDescent="0.25"/>
  <cols>
    <col min="5" max="5" width="18" customWidth="1"/>
  </cols>
  <sheetData>
    <row r="1" spans="1:12" ht="15.75" thickBot="1" x14ac:dyDescent="0.3">
      <c r="C1" s="2" t="s">
        <v>14</v>
      </c>
    </row>
    <row r="2" spans="1:12" ht="15.75" thickBot="1" x14ac:dyDescent="0.3">
      <c r="A2" s="25" t="s">
        <v>1</v>
      </c>
      <c r="B2" s="26" t="s">
        <v>15</v>
      </c>
      <c r="C2" s="105" t="s">
        <v>16</v>
      </c>
      <c r="D2" s="106"/>
      <c r="E2" s="107"/>
      <c r="F2" s="27" t="s">
        <v>4</v>
      </c>
      <c r="G2" s="27" t="s">
        <v>4</v>
      </c>
      <c r="H2" s="27" t="s">
        <v>5</v>
      </c>
      <c r="I2" s="27" t="s">
        <v>6</v>
      </c>
      <c r="J2" s="28" t="s">
        <v>5</v>
      </c>
      <c r="K2" s="27" t="s">
        <v>5</v>
      </c>
      <c r="L2" s="27" t="s">
        <v>5</v>
      </c>
    </row>
    <row r="3" spans="1:12" ht="15.75" thickBot="1" x14ac:dyDescent="0.3">
      <c r="A3" s="29" t="s">
        <v>7</v>
      </c>
      <c r="B3" s="30" t="s">
        <v>17</v>
      </c>
      <c r="C3" s="108"/>
      <c r="D3" s="109"/>
      <c r="E3" s="110"/>
      <c r="F3" s="12">
        <v>2021</v>
      </c>
      <c r="G3" s="10">
        <v>2022</v>
      </c>
      <c r="H3" s="31">
        <v>2023</v>
      </c>
      <c r="I3" s="31">
        <v>2023</v>
      </c>
      <c r="J3" s="13">
        <v>2024</v>
      </c>
      <c r="K3" s="12">
        <v>2025</v>
      </c>
      <c r="L3" s="12">
        <v>2026</v>
      </c>
    </row>
    <row r="4" spans="1:12" ht="16.5" thickBot="1" x14ac:dyDescent="0.3">
      <c r="A4" s="32"/>
      <c r="B4" s="33"/>
      <c r="C4" s="111" t="s">
        <v>18</v>
      </c>
      <c r="D4" s="112"/>
      <c r="E4" s="113"/>
      <c r="F4" s="34">
        <v>109997</v>
      </c>
      <c r="G4" s="34">
        <v>128348</v>
      </c>
      <c r="H4" s="34">
        <v>165225</v>
      </c>
      <c r="I4" s="34">
        <v>165225</v>
      </c>
      <c r="J4" s="34">
        <v>165225</v>
      </c>
      <c r="K4" s="34">
        <v>165225</v>
      </c>
      <c r="L4" s="34">
        <v>165225</v>
      </c>
    </row>
    <row r="5" spans="1:12" ht="16.5" thickBot="1" x14ac:dyDescent="0.3">
      <c r="A5" s="16"/>
      <c r="B5" s="17"/>
      <c r="C5" s="93" t="s">
        <v>19</v>
      </c>
      <c r="D5" s="94"/>
      <c r="E5" s="95"/>
      <c r="F5" s="38">
        <f>SUM(F6:F6)</f>
        <v>2387</v>
      </c>
      <c r="G5" s="38">
        <v>3006</v>
      </c>
      <c r="H5" s="38">
        <v>5800</v>
      </c>
      <c r="I5" s="38">
        <v>5800</v>
      </c>
      <c r="J5" s="38">
        <v>5800</v>
      </c>
      <c r="K5" s="38">
        <v>5800</v>
      </c>
      <c r="L5" s="38">
        <v>5800</v>
      </c>
    </row>
    <row r="6" spans="1:12" ht="16.5" thickBot="1" x14ac:dyDescent="0.3">
      <c r="A6" s="16">
        <v>111</v>
      </c>
      <c r="B6" s="17">
        <v>633009</v>
      </c>
      <c r="C6" s="72" t="s">
        <v>21</v>
      </c>
      <c r="D6" s="73"/>
      <c r="E6" s="74"/>
      <c r="F6" s="17">
        <v>2387</v>
      </c>
      <c r="G6" s="17">
        <v>1206</v>
      </c>
      <c r="H6" s="17">
        <v>2200</v>
      </c>
      <c r="I6" s="19">
        <v>2200</v>
      </c>
      <c r="J6" s="20">
        <v>5800</v>
      </c>
      <c r="K6" s="17">
        <v>5800</v>
      </c>
      <c r="L6" s="17">
        <v>5800</v>
      </c>
    </row>
    <row r="7" spans="1:12" ht="16.5" thickBot="1" x14ac:dyDescent="0.3">
      <c r="A7" s="16">
        <v>111</v>
      </c>
      <c r="B7" s="17">
        <v>611000</v>
      </c>
      <c r="C7" s="39" t="s">
        <v>22</v>
      </c>
      <c r="D7" s="40"/>
      <c r="E7" s="41"/>
      <c r="F7" s="17">
        <v>0</v>
      </c>
      <c r="G7" s="17">
        <v>1800</v>
      </c>
      <c r="H7" s="17">
        <v>3600</v>
      </c>
      <c r="I7" s="19">
        <v>3600</v>
      </c>
      <c r="J7" s="42">
        <v>0</v>
      </c>
      <c r="K7" s="17">
        <v>0</v>
      </c>
      <c r="L7" s="17">
        <v>0</v>
      </c>
    </row>
    <row r="8" spans="1:12" ht="16.5" thickBot="1" x14ac:dyDescent="0.3">
      <c r="A8" s="16"/>
      <c r="B8" s="17"/>
      <c r="C8" s="93" t="s">
        <v>24</v>
      </c>
      <c r="D8" s="94"/>
      <c r="E8" s="95"/>
      <c r="F8" s="47">
        <f>SUM(F10:F45)</f>
        <v>103459</v>
      </c>
      <c r="G8" s="47">
        <v>121927</v>
      </c>
      <c r="H8" s="47">
        <v>153825</v>
      </c>
      <c r="I8" s="47">
        <v>153825</v>
      </c>
      <c r="J8" s="47">
        <v>153825</v>
      </c>
      <c r="K8" s="47">
        <v>153825</v>
      </c>
      <c r="L8" s="47">
        <v>153825</v>
      </c>
    </row>
    <row r="9" spans="1:12" ht="16.5" thickBot="1" x14ac:dyDescent="0.3">
      <c r="A9" s="16">
        <v>41</v>
      </c>
      <c r="B9" s="17">
        <v>633006</v>
      </c>
      <c r="C9" s="39" t="s">
        <v>25</v>
      </c>
      <c r="D9" s="40"/>
      <c r="E9" s="41"/>
      <c r="F9" s="15">
        <v>0</v>
      </c>
      <c r="G9" s="15">
        <v>0</v>
      </c>
      <c r="H9" s="15">
        <v>0</v>
      </c>
      <c r="I9" s="15">
        <v>0</v>
      </c>
      <c r="J9" s="48">
        <v>0</v>
      </c>
      <c r="K9" s="15">
        <v>0</v>
      </c>
      <c r="L9" s="15">
        <v>0</v>
      </c>
    </row>
    <row r="10" spans="1:12" ht="16.5" thickBot="1" x14ac:dyDescent="0.3">
      <c r="A10" s="16">
        <v>41</v>
      </c>
      <c r="B10" s="17">
        <v>611000</v>
      </c>
      <c r="C10" s="72" t="s">
        <v>26</v>
      </c>
      <c r="D10" s="73"/>
      <c r="E10" s="74"/>
      <c r="F10" s="17">
        <v>52129</v>
      </c>
      <c r="G10" s="17">
        <v>58270</v>
      </c>
      <c r="H10" s="17">
        <v>59000</v>
      </c>
      <c r="I10" s="17">
        <v>59000</v>
      </c>
      <c r="J10" s="20">
        <v>69000</v>
      </c>
      <c r="K10" s="17">
        <v>69000</v>
      </c>
      <c r="L10" s="17">
        <v>69000</v>
      </c>
    </row>
    <row r="11" spans="1:12" ht="16.5" thickBot="1" x14ac:dyDescent="0.3">
      <c r="A11" s="16">
        <v>41</v>
      </c>
      <c r="B11" s="17">
        <v>612001</v>
      </c>
      <c r="C11" s="72" t="s">
        <v>23</v>
      </c>
      <c r="D11" s="73"/>
      <c r="E11" s="74"/>
      <c r="F11" s="17">
        <v>3599</v>
      </c>
      <c r="G11" s="17">
        <v>4490</v>
      </c>
      <c r="H11" s="17">
        <v>5900</v>
      </c>
      <c r="I11" s="17">
        <v>5900</v>
      </c>
      <c r="J11" s="20">
        <v>10000</v>
      </c>
      <c r="K11" s="17">
        <v>10000</v>
      </c>
      <c r="L11" s="17">
        <v>10000</v>
      </c>
    </row>
    <row r="12" spans="1:12" ht="16.5" thickBot="1" x14ac:dyDescent="0.3">
      <c r="A12" s="16">
        <v>41</v>
      </c>
      <c r="B12" s="17">
        <v>512002</v>
      </c>
      <c r="C12" s="39" t="s">
        <v>97</v>
      </c>
      <c r="D12" s="40"/>
      <c r="E12" s="41"/>
      <c r="F12" s="17">
        <v>4272</v>
      </c>
      <c r="G12" s="17">
        <v>6022</v>
      </c>
      <c r="H12" s="17">
        <v>7500</v>
      </c>
      <c r="I12" s="17">
        <v>7500</v>
      </c>
      <c r="J12" s="20">
        <v>11000</v>
      </c>
      <c r="K12" s="17">
        <v>11000</v>
      </c>
      <c r="L12" s="17">
        <v>11000</v>
      </c>
    </row>
    <row r="13" spans="1:12" ht="16.5" thickBot="1" x14ac:dyDescent="0.3">
      <c r="A13" s="16">
        <v>41</v>
      </c>
      <c r="B13" s="17">
        <v>614000</v>
      </c>
      <c r="C13" s="72" t="s">
        <v>20</v>
      </c>
      <c r="D13" s="73"/>
      <c r="E13" s="74"/>
      <c r="F13" s="17">
        <v>4800</v>
      </c>
      <c r="G13" s="17">
        <v>10214</v>
      </c>
      <c r="H13" s="17">
        <v>6000</v>
      </c>
      <c r="I13" s="17">
        <v>6000</v>
      </c>
      <c r="J13" s="20">
        <v>10400</v>
      </c>
      <c r="K13" s="17">
        <v>10400</v>
      </c>
      <c r="L13" s="17">
        <v>10400</v>
      </c>
    </row>
    <row r="14" spans="1:12" ht="16.5" thickBot="1" x14ac:dyDescent="0.3">
      <c r="A14" s="16">
        <v>41</v>
      </c>
      <c r="B14" s="17">
        <v>621000</v>
      </c>
      <c r="C14" s="72" t="s">
        <v>27</v>
      </c>
      <c r="D14" s="73"/>
      <c r="E14" s="74"/>
      <c r="F14" s="17">
        <v>4097</v>
      </c>
      <c r="G14" s="17">
        <v>5877</v>
      </c>
      <c r="H14" s="17">
        <v>5800</v>
      </c>
      <c r="I14" s="17">
        <v>5800</v>
      </c>
      <c r="J14" s="20">
        <v>6850</v>
      </c>
      <c r="K14" s="17">
        <v>6850</v>
      </c>
      <c r="L14" s="17">
        <v>6850</v>
      </c>
    </row>
    <row r="15" spans="1:12" ht="16.5" thickBot="1" x14ac:dyDescent="0.3">
      <c r="A15" s="16">
        <v>41</v>
      </c>
      <c r="B15" s="17">
        <v>623000</v>
      </c>
      <c r="C15" s="72" t="s">
        <v>28</v>
      </c>
      <c r="D15" s="73"/>
      <c r="E15" s="74"/>
      <c r="F15" s="17">
        <v>1574</v>
      </c>
      <c r="G15" s="17">
        <v>2174</v>
      </c>
      <c r="H15" s="17">
        <v>1800</v>
      </c>
      <c r="I15" s="17">
        <v>1800</v>
      </c>
      <c r="J15" s="20">
        <v>4300</v>
      </c>
      <c r="K15" s="17">
        <v>4300</v>
      </c>
      <c r="L15" s="17">
        <v>4300</v>
      </c>
    </row>
    <row r="16" spans="1:12" ht="16.5" thickBot="1" x14ac:dyDescent="0.3">
      <c r="A16" s="16">
        <v>41</v>
      </c>
      <c r="B16" s="17">
        <v>625001</v>
      </c>
      <c r="C16" s="72" t="s">
        <v>29</v>
      </c>
      <c r="D16" s="73"/>
      <c r="E16" s="74"/>
      <c r="F16" s="17">
        <v>902</v>
      </c>
      <c r="G16" s="17">
        <v>1052</v>
      </c>
      <c r="H16" s="17">
        <v>1040</v>
      </c>
      <c r="I16" s="17">
        <v>1040</v>
      </c>
      <c r="J16" s="20">
        <v>1560</v>
      </c>
      <c r="K16" s="17">
        <v>1560</v>
      </c>
      <c r="L16" s="17">
        <v>1560</v>
      </c>
    </row>
    <row r="17" spans="1:12" ht="16.5" thickBot="1" x14ac:dyDescent="0.3">
      <c r="A17" s="16">
        <v>41</v>
      </c>
      <c r="B17" s="17">
        <v>625002</v>
      </c>
      <c r="C17" s="72" t="s">
        <v>30</v>
      </c>
      <c r="D17" s="73"/>
      <c r="E17" s="74"/>
      <c r="F17" s="17">
        <v>9570</v>
      </c>
      <c r="G17" s="17">
        <v>11296</v>
      </c>
      <c r="H17" s="17">
        <v>10500</v>
      </c>
      <c r="I17" s="17">
        <v>10500</v>
      </c>
      <c r="J17" s="20">
        <v>15610</v>
      </c>
      <c r="K17" s="17">
        <v>15610</v>
      </c>
      <c r="L17" s="17">
        <v>15610</v>
      </c>
    </row>
    <row r="18" spans="1:12" ht="16.5" thickBot="1" x14ac:dyDescent="0.3">
      <c r="A18" s="16">
        <v>41</v>
      </c>
      <c r="B18" s="17">
        <v>625003</v>
      </c>
      <c r="C18" s="72" t="s">
        <v>31</v>
      </c>
      <c r="D18" s="73"/>
      <c r="E18" s="74"/>
      <c r="F18" s="17">
        <v>552</v>
      </c>
      <c r="G18" s="17">
        <v>631</v>
      </c>
      <c r="H18" s="17">
        <v>600</v>
      </c>
      <c r="I18" s="17">
        <v>600</v>
      </c>
      <c r="J18" s="20">
        <v>892</v>
      </c>
      <c r="K18" s="17">
        <v>892</v>
      </c>
      <c r="L18" s="17">
        <v>892</v>
      </c>
    </row>
    <row r="19" spans="1:12" ht="16.5" thickBot="1" x14ac:dyDescent="0.3">
      <c r="A19" s="16">
        <v>41</v>
      </c>
      <c r="B19" s="17">
        <v>625004</v>
      </c>
      <c r="C19" s="72" t="s">
        <v>32</v>
      </c>
      <c r="D19" s="73"/>
      <c r="E19" s="74"/>
      <c r="F19" s="17">
        <v>1967</v>
      </c>
      <c r="G19" s="17">
        <v>2576</v>
      </c>
      <c r="H19" s="17">
        <v>2510</v>
      </c>
      <c r="I19" s="17">
        <v>2510</v>
      </c>
      <c r="J19" s="20">
        <v>3345</v>
      </c>
      <c r="K19" s="17">
        <v>3345</v>
      </c>
      <c r="L19" s="17">
        <v>3345</v>
      </c>
    </row>
    <row r="20" spans="1:12" ht="16.5" thickBot="1" x14ac:dyDescent="0.3">
      <c r="A20" s="16">
        <v>41</v>
      </c>
      <c r="B20" s="17">
        <v>625005</v>
      </c>
      <c r="C20" s="72" t="s">
        <v>33</v>
      </c>
      <c r="D20" s="73"/>
      <c r="E20" s="74"/>
      <c r="F20" s="17">
        <v>613</v>
      </c>
      <c r="G20" s="17">
        <v>762</v>
      </c>
      <c r="H20" s="17">
        <v>750</v>
      </c>
      <c r="I20" s="17">
        <v>750</v>
      </c>
      <c r="J20" s="20">
        <v>1115</v>
      </c>
      <c r="K20" s="17">
        <v>1115</v>
      </c>
      <c r="L20" s="17">
        <v>1115</v>
      </c>
    </row>
    <row r="21" spans="1:12" ht="15.75" x14ac:dyDescent="0.25">
      <c r="A21" s="43">
        <v>41</v>
      </c>
      <c r="B21" s="44">
        <v>625007</v>
      </c>
      <c r="C21" s="78" t="s">
        <v>34</v>
      </c>
      <c r="D21" s="79"/>
      <c r="E21" s="80"/>
      <c r="F21" s="44">
        <v>3197</v>
      </c>
      <c r="G21" s="44">
        <v>3753</v>
      </c>
      <c r="H21" s="44">
        <v>3600</v>
      </c>
      <c r="I21" s="44">
        <v>3600</v>
      </c>
      <c r="J21" s="49">
        <v>5300</v>
      </c>
      <c r="K21" s="44">
        <v>5300</v>
      </c>
      <c r="L21" s="44">
        <v>5300</v>
      </c>
    </row>
    <row r="22" spans="1:12" ht="15.75" x14ac:dyDescent="0.25">
      <c r="A22" s="50">
        <v>41</v>
      </c>
      <c r="B22" s="51">
        <v>631001</v>
      </c>
      <c r="C22" s="81" t="s">
        <v>35</v>
      </c>
      <c r="D22" s="82"/>
      <c r="E22" s="83"/>
      <c r="F22" s="51">
        <v>0</v>
      </c>
      <c r="G22" s="51">
        <v>0</v>
      </c>
      <c r="H22" s="51">
        <v>0</v>
      </c>
      <c r="I22" s="51">
        <v>0</v>
      </c>
      <c r="J22" s="52"/>
      <c r="K22" s="51"/>
      <c r="L22" s="51"/>
    </row>
    <row r="23" spans="1:12" ht="16.5" thickBot="1" x14ac:dyDescent="0.3">
      <c r="A23" s="45">
        <v>41</v>
      </c>
      <c r="B23" s="46">
        <v>632001</v>
      </c>
      <c r="C23" s="84" t="s">
        <v>36</v>
      </c>
      <c r="D23" s="85"/>
      <c r="E23" s="86"/>
      <c r="F23" s="46">
        <v>1170</v>
      </c>
      <c r="G23" s="46">
        <v>8415</v>
      </c>
      <c r="H23" s="46">
        <v>2300</v>
      </c>
      <c r="I23" s="46">
        <v>2300</v>
      </c>
      <c r="J23" s="53">
        <v>1680</v>
      </c>
      <c r="K23" s="46">
        <v>1680</v>
      </c>
      <c r="L23" s="46">
        <v>1680</v>
      </c>
    </row>
    <row r="24" spans="1:12" ht="16.5" thickBot="1" x14ac:dyDescent="0.3">
      <c r="A24" s="16">
        <v>41</v>
      </c>
      <c r="B24" s="17">
        <v>632001</v>
      </c>
      <c r="C24" s="72" t="s">
        <v>37</v>
      </c>
      <c r="D24" s="73"/>
      <c r="E24" s="74"/>
      <c r="F24" s="17">
        <v>6022</v>
      </c>
      <c r="G24" s="17"/>
      <c r="H24" s="17">
        <v>7150</v>
      </c>
      <c r="I24" s="17">
        <v>7150</v>
      </c>
      <c r="J24" s="20">
        <v>9153</v>
      </c>
      <c r="K24" s="17">
        <v>9153</v>
      </c>
      <c r="L24" s="17">
        <v>9153</v>
      </c>
    </row>
    <row r="25" spans="1:12" ht="16.5" thickBot="1" x14ac:dyDescent="0.3">
      <c r="A25" s="16">
        <v>41</v>
      </c>
      <c r="B25" s="17">
        <v>632002</v>
      </c>
      <c r="C25" s="72" t="s">
        <v>38</v>
      </c>
      <c r="D25" s="73"/>
      <c r="E25" s="74"/>
      <c r="F25" s="17">
        <v>339</v>
      </c>
      <c r="G25" s="17">
        <v>441</v>
      </c>
      <c r="H25" s="17">
        <v>450</v>
      </c>
      <c r="I25" s="17">
        <v>450</v>
      </c>
      <c r="J25" s="20">
        <v>600</v>
      </c>
      <c r="K25" s="17">
        <v>600</v>
      </c>
      <c r="L25" s="17">
        <v>600</v>
      </c>
    </row>
    <row r="26" spans="1:12" ht="16.5" thickBot="1" x14ac:dyDescent="0.3">
      <c r="A26" s="16">
        <v>41</v>
      </c>
      <c r="B26" s="17">
        <v>632003</v>
      </c>
      <c r="C26" s="72" t="s">
        <v>39</v>
      </c>
      <c r="D26" s="73"/>
      <c r="E26" s="74"/>
      <c r="F26" s="17">
        <v>97</v>
      </c>
      <c r="G26" s="17"/>
      <c r="H26" s="17">
        <v>20</v>
      </c>
      <c r="I26" s="17">
        <v>20</v>
      </c>
      <c r="J26" s="20">
        <v>20</v>
      </c>
      <c r="K26" s="17">
        <v>20</v>
      </c>
      <c r="L26" s="17">
        <v>20</v>
      </c>
    </row>
    <row r="27" spans="1:12" ht="16.5" thickBot="1" x14ac:dyDescent="0.3">
      <c r="A27" s="16">
        <v>41</v>
      </c>
      <c r="B27" s="17">
        <v>632004</v>
      </c>
      <c r="C27" s="39" t="s">
        <v>40</v>
      </c>
      <c r="D27" s="40"/>
      <c r="E27" s="41"/>
      <c r="F27" s="17">
        <v>12</v>
      </c>
      <c r="G27" s="17"/>
      <c r="H27" s="17">
        <v>0</v>
      </c>
      <c r="I27" s="17">
        <v>0</v>
      </c>
      <c r="J27" s="20"/>
      <c r="K27" s="17"/>
      <c r="L27" s="17"/>
    </row>
    <row r="28" spans="1:12" ht="16.5" thickBot="1" x14ac:dyDescent="0.3">
      <c r="A28" s="16">
        <v>41</v>
      </c>
      <c r="B28" s="17">
        <v>632005</v>
      </c>
      <c r="C28" s="72" t="s">
        <v>41</v>
      </c>
      <c r="D28" s="73"/>
      <c r="E28" s="74"/>
      <c r="F28" s="17">
        <v>197</v>
      </c>
      <c r="G28" s="17"/>
      <c r="H28" s="17">
        <v>260</v>
      </c>
      <c r="I28" s="17">
        <v>260</v>
      </c>
      <c r="J28" s="20">
        <v>300</v>
      </c>
      <c r="K28" s="17">
        <v>300</v>
      </c>
      <c r="L28" s="17">
        <v>300</v>
      </c>
    </row>
    <row r="29" spans="1:12" ht="16.5" thickBot="1" x14ac:dyDescent="0.3">
      <c r="A29" s="16">
        <v>41</v>
      </c>
      <c r="B29" s="17">
        <v>633001</v>
      </c>
      <c r="C29" s="39" t="s">
        <v>42</v>
      </c>
      <c r="D29" s="40"/>
      <c r="E29" s="41"/>
      <c r="F29" s="17">
        <v>0</v>
      </c>
      <c r="G29" s="17"/>
      <c r="H29" s="17">
        <v>0</v>
      </c>
      <c r="I29" s="17">
        <v>0</v>
      </c>
      <c r="J29" s="20"/>
      <c r="K29" s="17"/>
      <c r="L29" s="17"/>
    </row>
    <row r="30" spans="1:12" ht="16.5" thickBot="1" x14ac:dyDescent="0.3">
      <c r="A30" s="16">
        <v>41</v>
      </c>
      <c r="B30" s="17">
        <v>633001</v>
      </c>
      <c r="C30" s="39" t="s">
        <v>43</v>
      </c>
      <c r="D30" s="40"/>
      <c r="E30" s="41"/>
      <c r="F30" s="17">
        <v>0</v>
      </c>
      <c r="G30" s="17"/>
      <c r="H30" s="17">
        <v>0</v>
      </c>
      <c r="I30" s="17">
        <v>0</v>
      </c>
      <c r="J30" s="20"/>
      <c r="K30" s="17"/>
      <c r="L30" s="17"/>
    </row>
    <row r="31" spans="1:12" ht="16.5" thickBot="1" x14ac:dyDescent="0.3">
      <c r="A31" s="16">
        <v>41</v>
      </c>
      <c r="B31" s="17">
        <v>633006</v>
      </c>
      <c r="C31" s="39" t="s">
        <v>44</v>
      </c>
      <c r="D31" s="40"/>
      <c r="E31" s="41"/>
      <c r="F31" s="17">
        <v>0</v>
      </c>
      <c r="G31" s="17"/>
      <c r="H31" s="17">
        <v>4000</v>
      </c>
      <c r="I31" s="17">
        <v>4000</v>
      </c>
      <c r="J31" s="20"/>
      <c r="K31" s="17"/>
      <c r="L31" s="17"/>
    </row>
    <row r="32" spans="1:12" ht="16.5" thickBot="1" x14ac:dyDescent="0.3">
      <c r="A32" s="16">
        <v>41</v>
      </c>
      <c r="B32" s="17">
        <v>633010</v>
      </c>
      <c r="C32" s="72" t="s">
        <v>45</v>
      </c>
      <c r="D32" s="73"/>
      <c r="E32" s="74"/>
      <c r="F32" s="17">
        <v>0</v>
      </c>
      <c r="G32" s="17"/>
      <c r="H32" s="17">
        <v>150</v>
      </c>
      <c r="I32" s="17">
        <v>150</v>
      </c>
      <c r="J32" s="20"/>
      <c r="K32" s="17"/>
      <c r="L32" s="17"/>
    </row>
    <row r="33" spans="1:12" ht="16.5" thickBot="1" x14ac:dyDescent="0.3">
      <c r="A33" s="16">
        <v>41</v>
      </c>
      <c r="B33" s="17">
        <v>633013</v>
      </c>
      <c r="C33" s="39" t="s">
        <v>46</v>
      </c>
      <c r="D33" s="40"/>
      <c r="E33" s="41"/>
      <c r="F33" s="17">
        <v>0</v>
      </c>
      <c r="G33" s="17"/>
      <c r="H33" s="17">
        <v>0</v>
      </c>
      <c r="I33" s="17">
        <v>0</v>
      </c>
      <c r="J33" s="20"/>
      <c r="K33" s="17"/>
      <c r="L33" s="17"/>
    </row>
    <row r="34" spans="1:12" ht="16.5" thickBot="1" x14ac:dyDescent="0.3">
      <c r="A34" s="16">
        <v>41</v>
      </c>
      <c r="B34" s="17">
        <v>635002</v>
      </c>
      <c r="C34" s="39" t="s">
        <v>47</v>
      </c>
      <c r="D34" s="40"/>
      <c r="E34" s="41"/>
      <c r="F34" s="17">
        <v>0</v>
      </c>
      <c r="G34" s="17"/>
      <c r="H34" s="17">
        <v>0</v>
      </c>
      <c r="I34" s="17">
        <v>0</v>
      </c>
      <c r="J34" s="20"/>
      <c r="K34" s="17"/>
      <c r="L34" s="17"/>
    </row>
    <row r="35" spans="1:12" ht="16.5" thickBot="1" x14ac:dyDescent="0.3">
      <c r="A35" s="16">
        <v>41</v>
      </c>
      <c r="B35" s="17">
        <v>635006</v>
      </c>
      <c r="C35" s="72" t="s">
        <v>48</v>
      </c>
      <c r="D35" s="73"/>
      <c r="E35" s="74"/>
      <c r="F35" s="17">
        <v>0</v>
      </c>
      <c r="G35" s="17"/>
      <c r="H35" s="17">
        <v>27540</v>
      </c>
      <c r="I35" s="17">
        <v>27540</v>
      </c>
      <c r="J35" s="20"/>
      <c r="K35" s="17"/>
      <c r="L35" s="17"/>
    </row>
    <row r="36" spans="1:12" ht="16.5" thickBot="1" x14ac:dyDescent="0.3">
      <c r="A36" s="16">
        <v>41</v>
      </c>
      <c r="B36" s="17">
        <v>635009</v>
      </c>
      <c r="C36" s="39" t="s">
        <v>49</v>
      </c>
      <c r="D36" s="40"/>
      <c r="E36" s="41"/>
      <c r="F36" s="17">
        <v>524</v>
      </c>
      <c r="G36" s="17"/>
      <c r="H36" s="17">
        <v>0</v>
      </c>
      <c r="I36" s="17">
        <v>0</v>
      </c>
      <c r="J36" s="20"/>
      <c r="K36" s="17"/>
      <c r="L36" s="17"/>
    </row>
    <row r="37" spans="1:12" ht="16.5" thickBot="1" x14ac:dyDescent="0.3">
      <c r="A37" s="16">
        <v>41</v>
      </c>
      <c r="B37" s="17">
        <v>637004</v>
      </c>
      <c r="C37" s="72" t="s">
        <v>50</v>
      </c>
      <c r="D37" s="73"/>
      <c r="E37" s="74"/>
      <c r="F37" s="17">
        <v>2623</v>
      </c>
      <c r="G37" s="17"/>
      <c r="H37" s="17">
        <v>0</v>
      </c>
      <c r="I37" s="17">
        <v>0</v>
      </c>
      <c r="J37" s="20"/>
      <c r="K37" s="17"/>
      <c r="L37" s="17"/>
    </row>
    <row r="38" spans="1:12" ht="16.5" thickBot="1" x14ac:dyDescent="0.3">
      <c r="A38" s="16">
        <v>41</v>
      </c>
      <c r="B38" s="17">
        <v>637012</v>
      </c>
      <c r="C38" s="39" t="s">
        <v>51</v>
      </c>
      <c r="D38" s="40"/>
      <c r="E38" s="41"/>
      <c r="F38" s="17">
        <v>500</v>
      </c>
      <c r="G38" s="17">
        <v>553</v>
      </c>
      <c r="H38" s="17">
        <v>555</v>
      </c>
      <c r="I38" s="17">
        <v>555</v>
      </c>
      <c r="J38" s="20"/>
      <c r="K38" s="17"/>
      <c r="L38" s="17"/>
    </row>
    <row r="39" spans="1:12" ht="16.5" thickBot="1" x14ac:dyDescent="0.3">
      <c r="A39" s="16">
        <v>41</v>
      </c>
      <c r="B39" s="17">
        <v>637014</v>
      </c>
      <c r="C39" s="72" t="s">
        <v>52</v>
      </c>
      <c r="D39" s="73"/>
      <c r="E39" s="74"/>
      <c r="F39" s="17">
        <v>1244</v>
      </c>
      <c r="G39" s="17">
        <v>1533</v>
      </c>
      <c r="H39" s="17">
        <v>1500</v>
      </c>
      <c r="I39" s="17">
        <v>1500</v>
      </c>
      <c r="J39" s="20">
        <v>1800</v>
      </c>
      <c r="K39" s="17">
        <v>1800</v>
      </c>
      <c r="L39" s="17">
        <v>1800</v>
      </c>
    </row>
    <row r="40" spans="1:12" ht="16.5" thickBot="1" x14ac:dyDescent="0.3">
      <c r="A40" s="16">
        <v>41</v>
      </c>
      <c r="B40" s="17">
        <v>637015</v>
      </c>
      <c r="C40" s="39" t="s">
        <v>53</v>
      </c>
      <c r="D40" s="40"/>
      <c r="E40" s="41"/>
      <c r="F40" s="17">
        <v>0</v>
      </c>
      <c r="G40" s="17"/>
      <c r="H40" s="17"/>
      <c r="I40" s="17"/>
      <c r="J40" s="20"/>
      <c r="K40" s="17"/>
      <c r="L40" s="17"/>
    </row>
    <row r="41" spans="1:12" ht="16.5" thickBot="1" x14ac:dyDescent="0.3">
      <c r="A41" s="54">
        <v>41</v>
      </c>
      <c r="B41" s="15">
        <v>637016</v>
      </c>
      <c r="C41" s="87" t="s">
        <v>54</v>
      </c>
      <c r="D41" s="88"/>
      <c r="E41" s="89"/>
      <c r="F41" s="15">
        <v>384</v>
      </c>
      <c r="G41" s="15">
        <v>452</v>
      </c>
      <c r="H41" s="15">
        <v>800</v>
      </c>
      <c r="I41" s="15">
        <v>800</v>
      </c>
      <c r="J41" s="48">
        <v>900</v>
      </c>
      <c r="K41" s="15">
        <v>900</v>
      </c>
      <c r="L41" s="15">
        <v>900</v>
      </c>
    </row>
    <row r="42" spans="1:12" ht="16.5" thickBot="1" x14ac:dyDescent="0.3">
      <c r="A42" s="54">
        <v>41</v>
      </c>
      <c r="B42" s="15">
        <v>637017</v>
      </c>
      <c r="C42" s="55" t="s">
        <v>55</v>
      </c>
      <c r="D42" s="56"/>
      <c r="E42" s="57"/>
      <c r="F42" s="15">
        <v>0</v>
      </c>
      <c r="G42" s="15"/>
      <c r="H42" s="15">
        <v>0</v>
      </c>
      <c r="I42" s="15">
        <v>0</v>
      </c>
      <c r="J42" s="48"/>
      <c r="K42" s="15"/>
      <c r="L42" s="15"/>
    </row>
    <row r="43" spans="1:12" ht="16.5" thickBot="1" x14ac:dyDescent="0.3">
      <c r="A43" s="54">
        <v>41</v>
      </c>
      <c r="B43" s="15">
        <v>637027</v>
      </c>
      <c r="C43" s="55" t="s">
        <v>56</v>
      </c>
      <c r="D43" s="56"/>
      <c r="E43" s="57"/>
      <c r="F43" s="15">
        <v>3060</v>
      </c>
      <c r="G43" s="15">
        <v>3225</v>
      </c>
      <c r="H43" s="15">
        <v>3600</v>
      </c>
      <c r="I43" s="15">
        <v>3600</v>
      </c>
      <c r="J43" s="48"/>
      <c r="K43" s="15"/>
      <c r="L43" s="15"/>
    </row>
    <row r="44" spans="1:12" ht="16.5" thickBot="1" x14ac:dyDescent="0.3">
      <c r="A44" s="54">
        <v>41</v>
      </c>
      <c r="B44" s="15">
        <v>637031</v>
      </c>
      <c r="C44" s="55" t="s">
        <v>57</v>
      </c>
      <c r="D44" s="56"/>
      <c r="E44" s="57"/>
      <c r="F44" s="15">
        <v>0</v>
      </c>
      <c r="G44" s="15"/>
      <c r="H44" s="15">
        <v>0</v>
      </c>
      <c r="I44" s="15">
        <v>0</v>
      </c>
      <c r="J44" s="48"/>
      <c r="K44" s="15"/>
      <c r="L44" s="15"/>
    </row>
    <row r="45" spans="1:12" ht="16.5" thickBot="1" x14ac:dyDescent="0.3">
      <c r="A45" s="54">
        <v>41</v>
      </c>
      <c r="B45" s="15">
        <v>637040</v>
      </c>
      <c r="C45" s="55" t="s">
        <v>58</v>
      </c>
      <c r="D45" s="56"/>
      <c r="E45" s="57"/>
      <c r="F45" s="15">
        <v>15</v>
      </c>
      <c r="G45" s="15"/>
      <c r="H45" s="15">
        <v>0</v>
      </c>
      <c r="I45" s="15">
        <v>0</v>
      </c>
      <c r="J45" s="48"/>
      <c r="K45" s="15"/>
      <c r="L45" s="15"/>
    </row>
    <row r="46" spans="1:12" ht="16.5" thickBot="1" x14ac:dyDescent="0.3">
      <c r="A46" s="54">
        <v>41</v>
      </c>
      <c r="B46" s="15">
        <v>642015</v>
      </c>
      <c r="C46" s="55" t="s">
        <v>59</v>
      </c>
      <c r="D46" s="56"/>
      <c r="E46" s="57"/>
      <c r="F46" s="15">
        <v>0</v>
      </c>
      <c r="G46" s="15">
        <v>191</v>
      </c>
      <c r="H46" s="15">
        <v>500</v>
      </c>
      <c r="I46" s="15">
        <v>500</v>
      </c>
      <c r="J46" s="48"/>
      <c r="K46" s="15"/>
      <c r="L46" s="15"/>
    </row>
    <row r="47" spans="1:12" ht="16.5" thickBot="1" x14ac:dyDescent="0.3">
      <c r="A47" s="58"/>
      <c r="B47" s="59"/>
      <c r="C47" s="96" t="s">
        <v>60</v>
      </c>
      <c r="D47" s="97"/>
      <c r="E47" s="98"/>
      <c r="F47" s="47">
        <v>4151</v>
      </c>
      <c r="G47" s="47">
        <v>3415</v>
      </c>
      <c r="H47" s="47">
        <v>5600</v>
      </c>
      <c r="I47" s="47">
        <f>I48+I49+I50+I51+I52+I53+I54+I55+I56+I57+I58+I59+I60+I61+I62</f>
        <v>5600</v>
      </c>
      <c r="J47" s="47">
        <v>5600</v>
      </c>
      <c r="K47" s="47">
        <f t="shared" ref="K47:L47" si="0">K48+K49+K50+K51+K52+K53+K54+K55+K56+K57+K58+K59+K60+K61+K62</f>
        <v>5600</v>
      </c>
      <c r="L47" s="47">
        <f t="shared" si="0"/>
        <v>5600</v>
      </c>
    </row>
    <row r="48" spans="1:12" ht="16.5" thickBot="1" x14ac:dyDescent="0.3">
      <c r="A48" s="54" t="s">
        <v>10</v>
      </c>
      <c r="B48" s="15">
        <v>632004</v>
      </c>
      <c r="C48" s="87" t="s">
        <v>40</v>
      </c>
      <c r="D48" s="88"/>
      <c r="E48" s="89"/>
      <c r="F48" s="15">
        <v>0</v>
      </c>
      <c r="G48" s="15">
        <v>12</v>
      </c>
      <c r="H48" s="15">
        <v>12</v>
      </c>
      <c r="I48" s="15">
        <v>12</v>
      </c>
      <c r="J48" s="48">
        <v>12</v>
      </c>
      <c r="K48" s="15">
        <v>12</v>
      </c>
      <c r="L48" s="15">
        <v>12</v>
      </c>
    </row>
    <row r="49" spans="1:12" ht="16.5" thickBot="1" x14ac:dyDescent="0.3">
      <c r="A49" s="54" t="s">
        <v>10</v>
      </c>
      <c r="B49" s="15">
        <v>633001</v>
      </c>
      <c r="C49" s="87" t="s">
        <v>61</v>
      </c>
      <c r="D49" s="88"/>
      <c r="E49" s="89"/>
      <c r="F49" s="15">
        <v>557</v>
      </c>
      <c r="G49" s="15"/>
      <c r="H49" s="15">
        <v>0</v>
      </c>
      <c r="I49" s="15">
        <v>0</v>
      </c>
      <c r="J49" s="48">
        <v>0</v>
      </c>
      <c r="K49" s="15">
        <v>0</v>
      </c>
      <c r="L49" s="15">
        <v>0</v>
      </c>
    </row>
    <row r="50" spans="1:12" ht="16.5" thickBot="1" x14ac:dyDescent="0.3">
      <c r="A50" s="54" t="s">
        <v>10</v>
      </c>
      <c r="B50" s="15">
        <v>633004</v>
      </c>
      <c r="C50" s="87" t="s">
        <v>62</v>
      </c>
      <c r="D50" s="88"/>
      <c r="E50" s="89"/>
      <c r="F50" s="15">
        <v>0</v>
      </c>
      <c r="G50" s="15">
        <v>116</v>
      </c>
      <c r="H50" s="15">
        <v>300</v>
      </c>
      <c r="I50" s="15">
        <v>300</v>
      </c>
      <c r="J50" s="48"/>
      <c r="K50" s="15"/>
      <c r="L50" s="15"/>
    </row>
    <row r="51" spans="1:12" ht="15.75" x14ac:dyDescent="0.25">
      <c r="A51" s="60" t="s">
        <v>10</v>
      </c>
      <c r="B51" s="61">
        <v>633006</v>
      </c>
      <c r="C51" s="99" t="s">
        <v>63</v>
      </c>
      <c r="D51" s="100"/>
      <c r="E51" s="101"/>
      <c r="F51" s="61">
        <v>1750</v>
      </c>
      <c r="G51" s="61">
        <v>1406</v>
      </c>
      <c r="H51" s="61">
        <v>1200</v>
      </c>
      <c r="I51" s="61">
        <v>1200</v>
      </c>
      <c r="J51" s="62">
        <v>1200</v>
      </c>
      <c r="K51" s="61">
        <v>1200</v>
      </c>
      <c r="L51" s="61">
        <v>1200</v>
      </c>
    </row>
    <row r="52" spans="1:12" ht="16.5" thickBot="1" x14ac:dyDescent="0.3">
      <c r="A52" s="63" t="s">
        <v>10</v>
      </c>
      <c r="B52" s="64">
        <v>633009</v>
      </c>
      <c r="C52" s="102" t="s">
        <v>64</v>
      </c>
      <c r="D52" s="103"/>
      <c r="E52" s="104"/>
      <c r="F52" s="64">
        <v>1400</v>
      </c>
      <c r="G52" s="64"/>
      <c r="H52" s="64">
        <v>0</v>
      </c>
      <c r="I52" s="64">
        <v>0</v>
      </c>
      <c r="J52" s="65"/>
      <c r="K52" s="64"/>
      <c r="L52" s="64"/>
    </row>
    <row r="53" spans="1:12" ht="16.5" thickBot="1" x14ac:dyDescent="0.3">
      <c r="A53" s="54" t="s">
        <v>10</v>
      </c>
      <c r="B53" s="15">
        <v>633010</v>
      </c>
      <c r="C53" s="55" t="s">
        <v>65</v>
      </c>
      <c r="D53" s="56"/>
      <c r="E53" s="57"/>
      <c r="F53" s="15">
        <v>94</v>
      </c>
      <c r="G53" s="15"/>
      <c r="H53" s="15">
        <v>150</v>
      </c>
      <c r="I53" s="15">
        <v>150</v>
      </c>
      <c r="J53" s="48">
        <v>200</v>
      </c>
      <c r="K53" s="15">
        <v>200</v>
      </c>
      <c r="L53" s="15">
        <v>200</v>
      </c>
    </row>
    <row r="54" spans="1:12" ht="16.5" thickBot="1" x14ac:dyDescent="0.3">
      <c r="A54" s="54" t="s">
        <v>10</v>
      </c>
      <c r="B54" s="15">
        <v>633018</v>
      </c>
      <c r="C54" s="87" t="s">
        <v>66</v>
      </c>
      <c r="D54" s="88"/>
      <c r="E54" s="89"/>
      <c r="F54" s="15">
        <v>0</v>
      </c>
      <c r="G54" s="15"/>
      <c r="H54" s="15">
        <v>200</v>
      </c>
      <c r="I54" s="15">
        <v>200</v>
      </c>
      <c r="J54" s="48"/>
      <c r="K54" s="15"/>
      <c r="L54" s="15"/>
    </row>
    <row r="55" spans="1:12" ht="16.5" thickBot="1" x14ac:dyDescent="0.3">
      <c r="A55" s="54" t="s">
        <v>10</v>
      </c>
      <c r="B55" s="15">
        <v>635002</v>
      </c>
      <c r="C55" s="55" t="s">
        <v>47</v>
      </c>
      <c r="D55" s="56"/>
      <c r="E55" s="57"/>
      <c r="F55" s="15">
        <v>93</v>
      </c>
      <c r="G55" s="15"/>
      <c r="H55" s="15">
        <v>100</v>
      </c>
      <c r="I55" s="15">
        <v>100</v>
      </c>
      <c r="J55" s="48"/>
      <c r="K55" s="15"/>
      <c r="L55" s="15"/>
    </row>
    <row r="56" spans="1:12" ht="16.5" thickBot="1" x14ac:dyDescent="0.3">
      <c r="A56" s="54" t="s">
        <v>10</v>
      </c>
      <c r="B56" s="15">
        <v>635005</v>
      </c>
      <c r="C56" s="87" t="s">
        <v>67</v>
      </c>
      <c r="D56" s="88"/>
      <c r="E56" s="89"/>
      <c r="F56" s="15">
        <v>78</v>
      </c>
      <c r="G56" s="15"/>
      <c r="H56" s="15">
        <v>0</v>
      </c>
      <c r="I56" s="15">
        <v>0</v>
      </c>
      <c r="J56" s="48"/>
      <c r="K56" s="15"/>
      <c r="L56" s="15"/>
    </row>
    <row r="57" spans="1:12" ht="16.5" thickBot="1" x14ac:dyDescent="0.3">
      <c r="A57" s="54" t="s">
        <v>10</v>
      </c>
      <c r="B57" s="15">
        <v>635006</v>
      </c>
      <c r="C57" s="87" t="s">
        <v>68</v>
      </c>
      <c r="D57" s="88"/>
      <c r="E57" s="89"/>
      <c r="F57" s="15">
        <v>0</v>
      </c>
      <c r="G57" s="15">
        <v>70</v>
      </c>
      <c r="H57" s="15">
        <v>1778</v>
      </c>
      <c r="I57" s="15">
        <v>1778</v>
      </c>
      <c r="J57" s="48">
        <v>2908</v>
      </c>
      <c r="K57" s="15">
        <v>2908</v>
      </c>
      <c r="L57" s="15">
        <v>2908</v>
      </c>
    </row>
    <row r="58" spans="1:12" ht="16.5" thickBot="1" x14ac:dyDescent="0.3">
      <c r="A58" s="54" t="s">
        <v>10</v>
      </c>
      <c r="B58" s="15">
        <v>635009</v>
      </c>
      <c r="C58" s="55" t="s">
        <v>69</v>
      </c>
      <c r="D58" s="56"/>
      <c r="E58" s="57"/>
      <c r="F58" s="15">
        <v>0</v>
      </c>
      <c r="G58" s="15">
        <v>500</v>
      </c>
      <c r="H58" s="15">
        <v>500</v>
      </c>
      <c r="I58" s="15">
        <v>500</v>
      </c>
      <c r="J58" s="48"/>
      <c r="K58" s="15"/>
      <c r="L58" s="15"/>
    </row>
    <row r="59" spans="1:12" ht="16.5" thickBot="1" x14ac:dyDescent="0.3">
      <c r="A59" s="54" t="s">
        <v>10</v>
      </c>
      <c r="B59" s="15">
        <v>637001</v>
      </c>
      <c r="C59" s="87" t="s">
        <v>70</v>
      </c>
      <c r="D59" s="88"/>
      <c r="E59" s="89"/>
      <c r="F59" s="15">
        <v>179</v>
      </c>
      <c r="G59" s="15">
        <v>64</v>
      </c>
      <c r="H59" s="15">
        <v>120</v>
      </c>
      <c r="I59" s="15">
        <v>120</v>
      </c>
      <c r="J59" s="48">
        <v>200</v>
      </c>
      <c r="K59" s="15">
        <v>200</v>
      </c>
      <c r="L59" s="15">
        <v>200</v>
      </c>
    </row>
    <row r="60" spans="1:12" ht="16.5" thickBot="1" x14ac:dyDescent="0.3">
      <c r="A60" s="54" t="s">
        <v>10</v>
      </c>
      <c r="B60" s="15">
        <v>637004</v>
      </c>
      <c r="C60" s="87" t="s">
        <v>71</v>
      </c>
      <c r="D60" s="88"/>
      <c r="E60" s="89"/>
      <c r="F60" s="15">
        <v>0</v>
      </c>
      <c r="G60" s="15">
        <v>1167</v>
      </c>
      <c r="H60" s="15">
        <v>1100</v>
      </c>
      <c r="I60" s="15">
        <v>1100</v>
      </c>
      <c r="J60" s="48">
        <v>1000</v>
      </c>
      <c r="K60" s="15">
        <v>1000</v>
      </c>
      <c r="L60" s="15">
        <v>1000</v>
      </c>
    </row>
    <row r="61" spans="1:12" ht="16.5" thickBot="1" x14ac:dyDescent="0.3">
      <c r="A61" s="54" t="s">
        <v>10</v>
      </c>
      <c r="B61" s="15">
        <v>637006</v>
      </c>
      <c r="C61" s="55" t="s">
        <v>72</v>
      </c>
      <c r="D61" s="56"/>
      <c r="E61" s="57"/>
      <c r="F61" s="15">
        <v>0</v>
      </c>
      <c r="G61" s="15"/>
      <c r="H61" s="15">
        <v>60</v>
      </c>
      <c r="I61" s="15">
        <v>60</v>
      </c>
      <c r="J61" s="48"/>
      <c r="K61" s="15"/>
      <c r="L61" s="15"/>
    </row>
    <row r="62" spans="1:12" ht="16.5" thickBot="1" x14ac:dyDescent="0.3">
      <c r="A62" s="54" t="s">
        <v>10</v>
      </c>
      <c r="B62" s="15">
        <v>637015</v>
      </c>
      <c r="C62" s="87" t="s">
        <v>53</v>
      </c>
      <c r="D62" s="88"/>
      <c r="E62" s="89"/>
      <c r="F62" s="15">
        <v>0</v>
      </c>
      <c r="G62" s="15">
        <v>80</v>
      </c>
      <c r="H62" s="15">
        <v>80</v>
      </c>
      <c r="I62" s="15">
        <v>80</v>
      </c>
      <c r="J62" s="48">
        <v>80</v>
      </c>
      <c r="K62" s="15">
        <v>80</v>
      </c>
      <c r="L62" s="15">
        <v>80</v>
      </c>
    </row>
    <row r="63" spans="1:12" ht="16.5" thickBot="1" x14ac:dyDescent="0.3">
      <c r="A63" s="66"/>
      <c r="B63" s="67"/>
      <c r="C63" s="90" t="s">
        <v>73</v>
      </c>
      <c r="D63" s="91"/>
      <c r="E63" s="92"/>
      <c r="F63" s="34">
        <v>33269</v>
      </c>
      <c r="G63" s="34">
        <v>40922</v>
      </c>
      <c r="H63" s="34">
        <v>39875</v>
      </c>
      <c r="I63" s="34">
        <v>39875</v>
      </c>
      <c r="J63" s="34">
        <v>39875</v>
      </c>
      <c r="K63" s="34">
        <v>39875</v>
      </c>
      <c r="L63" s="34">
        <v>39875</v>
      </c>
    </row>
    <row r="64" spans="1:12" ht="16.5" thickBot="1" x14ac:dyDescent="0.3">
      <c r="A64" s="58"/>
      <c r="B64" s="59"/>
      <c r="C64" s="93" t="s">
        <v>24</v>
      </c>
      <c r="D64" s="94"/>
      <c r="E64" s="95"/>
      <c r="F64" s="68">
        <v>22933</v>
      </c>
      <c r="G64" s="68">
        <v>28497</v>
      </c>
      <c r="H64" s="68">
        <f>H65+H66+H67+H68+H70+H71+H72+H73+H74+H75+H76+H77+H78+H79+H80+H81+H82+H83+H84+H85+H86+H87</f>
        <v>29875</v>
      </c>
      <c r="I64" s="68">
        <f>I65+I66+I67+I68+I70+I71+I72+I73+I74+I75+I76+I77+I78+I79+I80+I81+I82+I83+I84+I85+I86+I87</f>
        <v>29875</v>
      </c>
      <c r="J64" s="68">
        <v>29875</v>
      </c>
      <c r="K64" s="68">
        <v>29875</v>
      </c>
      <c r="L64" s="68">
        <v>29875</v>
      </c>
    </row>
    <row r="65" spans="1:12" ht="16.5" thickBot="1" x14ac:dyDescent="0.3">
      <c r="A65" s="16">
        <v>41</v>
      </c>
      <c r="B65" s="17">
        <v>611000</v>
      </c>
      <c r="C65" s="72" t="s">
        <v>26</v>
      </c>
      <c r="D65" s="73"/>
      <c r="E65" s="74"/>
      <c r="F65" s="15">
        <v>11706</v>
      </c>
      <c r="G65" s="15">
        <v>13646</v>
      </c>
      <c r="H65" s="15">
        <v>14500</v>
      </c>
      <c r="I65" s="15">
        <v>14500</v>
      </c>
      <c r="J65" s="48">
        <v>16500</v>
      </c>
      <c r="K65" s="15">
        <v>16500</v>
      </c>
      <c r="L65" s="15">
        <v>16500</v>
      </c>
    </row>
    <row r="66" spans="1:12" ht="16.5" thickBot="1" x14ac:dyDescent="0.3">
      <c r="A66" s="16">
        <v>41</v>
      </c>
      <c r="B66" s="17">
        <v>612001</v>
      </c>
      <c r="C66" s="72" t="s">
        <v>23</v>
      </c>
      <c r="D66" s="73"/>
      <c r="E66" s="74"/>
      <c r="F66" s="15">
        <v>2192</v>
      </c>
      <c r="G66" s="15">
        <v>3111</v>
      </c>
      <c r="H66" s="15">
        <v>4100</v>
      </c>
      <c r="I66" s="15">
        <v>4100</v>
      </c>
      <c r="J66" s="48">
        <v>3500</v>
      </c>
      <c r="K66" s="15">
        <v>3500</v>
      </c>
      <c r="L66" s="15">
        <v>3500</v>
      </c>
    </row>
    <row r="67" spans="1:12" ht="16.5" thickBot="1" x14ac:dyDescent="0.3">
      <c r="A67" s="16">
        <v>41</v>
      </c>
      <c r="B67" s="17">
        <v>614000</v>
      </c>
      <c r="C67" s="72" t="s">
        <v>20</v>
      </c>
      <c r="D67" s="73"/>
      <c r="E67" s="74"/>
      <c r="F67" s="15">
        <v>2001</v>
      </c>
      <c r="G67" s="15">
        <v>2775</v>
      </c>
      <c r="H67" s="15">
        <v>1500</v>
      </c>
      <c r="I67" s="15">
        <v>1500</v>
      </c>
      <c r="J67" s="48">
        <v>1556</v>
      </c>
      <c r="K67" s="15">
        <v>1556</v>
      </c>
      <c r="L67" s="15">
        <v>1556</v>
      </c>
    </row>
    <row r="68" spans="1:12" ht="16.5" thickBot="1" x14ac:dyDescent="0.3">
      <c r="A68" s="16">
        <v>41</v>
      </c>
      <c r="B68" s="17">
        <v>621000</v>
      </c>
      <c r="C68" s="72" t="s">
        <v>27</v>
      </c>
      <c r="D68" s="73"/>
      <c r="E68" s="74"/>
      <c r="F68" s="15">
        <v>1523</v>
      </c>
      <c r="G68" s="15">
        <v>1918</v>
      </c>
      <c r="H68" s="15">
        <v>2000</v>
      </c>
      <c r="I68" s="15">
        <v>2000</v>
      </c>
      <c r="J68" s="48">
        <v>780</v>
      </c>
      <c r="K68" s="15">
        <v>780</v>
      </c>
      <c r="L68" s="15">
        <v>780</v>
      </c>
    </row>
    <row r="69" spans="1:12" ht="16.5" thickBot="1" x14ac:dyDescent="0.3">
      <c r="A69" s="16">
        <v>41</v>
      </c>
      <c r="B69" s="17">
        <v>623000</v>
      </c>
      <c r="C69" s="39" t="s">
        <v>95</v>
      </c>
      <c r="D69" s="40"/>
      <c r="E69" s="41"/>
      <c r="F69" s="15"/>
      <c r="G69" s="15"/>
      <c r="H69" s="15"/>
      <c r="I69" s="15"/>
      <c r="J69" s="48">
        <v>1400</v>
      </c>
      <c r="K69" s="15">
        <v>1400</v>
      </c>
      <c r="L69" s="15">
        <v>1400</v>
      </c>
    </row>
    <row r="70" spans="1:12" ht="16.5" thickBot="1" x14ac:dyDescent="0.3">
      <c r="A70" s="16">
        <v>41</v>
      </c>
      <c r="B70" s="17">
        <v>625001</v>
      </c>
      <c r="C70" s="72" t="s">
        <v>29</v>
      </c>
      <c r="D70" s="73"/>
      <c r="E70" s="74"/>
      <c r="F70" s="15">
        <v>255</v>
      </c>
      <c r="G70" s="15">
        <v>281</v>
      </c>
      <c r="H70" s="15">
        <v>280</v>
      </c>
      <c r="I70" s="15">
        <v>280</v>
      </c>
      <c r="J70" s="48">
        <v>305</v>
      </c>
      <c r="K70" s="15">
        <v>305</v>
      </c>
      <c r="L70" s="15">
        <v>305</v>
      </c>
    </row>
    <row r="71" spans="1:12" ht="16.5" thickBot="1" x14ac:dyDescent="0.3">
      <c r="A71" s="16">
        <v>41</v>
      </c>
      <c r="B71" s="17">
        <v>625002</v>
      </c>
      <c r="C71" s="72" t="s">
        <v>30</v>
      </c>
      <c r="D71" s="73"/>
      <c r="E71" s="74"/>
      <c r="F71" s="15">
        <v>2207</v>
      </c>
      <c r="G71" s="15">
        <v>2275</v>
      </c>
      <c r="H71" s="15">
        <v>2800</v>
      </c>
      <c r="I71" s="15">
        <v>2800</v>
      </c>
      <c r="J71" s="48">
        <v>3052</v>
      </c>
      <c r="K71" s="15">
        <v>3052</v>
      </c>
      <c r="L71" s="15">
        <v>3052</v>
      </c>
    </row>
    <row r="72" spans="1:12" ht="16.5" thickBot="1" x14ac:dyDescent="0.3">
      <c r="A72" s="16">
        <v>41</v>
      </c>
      <c r="B72" s="17">
        <v>625003</v>
      </c>
      <c r="C72" s="72" t="s">
        <v>31</v>
      </c>
      <c r="D72" s="73"/>
      <c r="E72" s="74"/>
      <c r="F72" s="15">
        <v>130</v>
      </c>
      <c r="G72" s="15">
        <v>161</v>
      </c>
      <c r="H72" s="15">
        <v>160</v>
      </c>
      <c r="I72" s="15">
        <v>160</v>
      </c>
      <c r="J72" s="48">
        <v>175</v>
      </c>
      <c r="K72" s="15">
        <v>175</v>
      </c>
      <c r="L72" s="15">
        <v>175</v>
      </c>
    </row>
    <row r="73" spans="1:12" ht="16.5" thickBot="1" x14ac:dyDescent="0.3">
      <c r="A73" s="16">
        <v>41</v>
      </c>
      <c r="B73" s="17">
        <v>625004</v>
      </c>
      <c r="C73" s="72" t="s">
        <v>32</v>
      </c>
      <c r="D73" s="73"/>
      <c r="E73" s="74"/>
      <c r="F73" s="15">
        <v>311</v>
      </c>
      <c r="G73" s="15">
        <v>674</v>
      </c>
      <c r="H73" s="15">
        <v>580</v>
      </c>
      <c r="I73" s="15">
        <v>580</v>
      </c>
      <c r="J73" s="48">
        <v>654</v>
      </c>
      <c r="K73" s="15">
        <v>654</v>
      </c>
      <c r="L73" s="15">
        <v>654</v>
      </c>
    </row>
    <row r="74" spans="1:12" ht="16.5" thickBot="1" x14ac:dyDescent="0.3">
      <c r="A74" s="16">
        <v>41</v>
      </c>
      <c r="B74" s="17">
        <v>625005</v>
      </c>
      <c r="C74" s="72" t="s">
        <v>33</v>
      </c>
      <c r="D74" s="73"/>
      <c r="E74" s="74"/>
      <c r="F74" s="15">
        <v>109</v>
      </c>
      <c r="G74" s="15">
        <v>194</v>
      </c>
      <c r="H74" s="15">
        <v>200</v>
      </c>
      <c r="I74" s="15">
        <v>200</v>
      </c>
      <c r="J74" s="48">
        <v>218</v>
      </c>
      <c r="K74" s="15">
        <v>218</v>
      </c>
      <c r="L74" s="15">
        <v>218</v>
      </c>
    </row>
    <row r="75" spans="1:12" ht="16.5" thickBot="1" x14ac:dyDescent="0.3">
      <c r="A75" s="16">
        <v>41</v>
      </c>
      <c r="B75" s="17">
        <v>625007</v>
      </c>
      <c r="C75" s="72" t="s">
        <v>74</v>
      </c>
      <c r="D75" s="73"/>
      <c r="E75" s="74"/>
      <c r="F75" s="15">
        <v>808</v>
      </c>
      <c r="G75" s="15">
        <v>929</v>
      </c>
      <c r="H75" s="15">
        <v>920</v>
      </c>
      <c r="I75" s="15">
        <v>920</v>
      </c>
      <c r="J75" s="48">
        <v>1035</v>
      </c>
      <c r="K75" s="15">
        <v>1035</v>
      </c>
      <c r="L75" s="15">
        <v>1035</v>
      </c>
    </row>
    <row r="76" spans="1:12" ht="16.5" thickBot="1" x14ac:dyDescent="0.3">
      <c r="A76" s="16">
        <v>41</v>
      </c>
      <c r="B76" s="17">
        <v>631001</v>
      </c>
      <c r="C76" s="72" t="s">
        <v>75</v>
      </c>
      <c r="D76" s="73"/>
      <c r="E76" s="74"/>
      <c r="F76" s="15">
        <v>0</v>
      </c>
      <c r="G76" s="15"/>
      <c r="H76" s="15">
        <v>0</v>
      </c>
      <c r="I76" s="15">
        <v>0</v>
      </c>
      <c r="J76" s="48"/>
      <c r="K76" s="15"/>
      <c r="L76" s="15"/>
    </row>
    <row r="77" spans="1:12" ht="15.75" x14ac:dyDescent="0.25">
      <c r="A77" s="43">
        <v>41</v>
      </c>
      <c r="B77" s="44">
        <v>633001</v>
      </c>
      <c r="C77" s="78" t="s">
        <v>76</v>
      </c>
      <c r="D77" s="79"/>
      <c r="E77" s="80"/>
      <c r="F77" s="44">
        <v>0</v>
      </c>
      <c r="G77" s="44"/>
      <c r="H77" s="44">
        <v>0</v>
      </c>
      <c r="I77" s="44">
        <v>0</v>
      </c>
      <c r="J77" s="49"/>
      <c r="K77" s="44"/>
      <c r="L77" s="44"/>
    </row>
    <row r="78" spans="1:12" ht="15.75" x14ac:dyDescent="0.25">
      <c r="A78" s="50">
        <v>41</v>
      </c>
      <c r="B78" s="51">
        <v>633006</v>
      </c>
      <c r="C78" s="81" t="s">
        <v>77</v>
      </c>
      <c r="D78" s="82"/>
      <c r="E78" s="83"/>
      <c r="F78" s="51">
        <v>497</v>
      </c>
      <c r="G78" s="51"/>
      <c r="H78" s="51">
        <v>0</v>
      </c>
      <c r="I78" s="51">
        <v>0</v>
      </c>
      <c r="J78" s="52"/>
      <c r="K78" s="51"/>
      <c r="L78" s="51"/>
    </row>
    <row r="79" spans="1:12" ht="16.5" thickBot="1" x14ac:dyDescent="0.3">
      <c r="A79" s="45">
        <v>41</v>
      </c>
      <c r="B79" s="46">
        <v>633010</v>
      </c>
      <c r="C79" s="84" t="s">
        <v>65</v>
      </c>
      <c r="D79" s="85"/>
      <c r="E79" s="86"/>
      <c r="F79" s="46">
        <v>0</v>
      </c>
      <c r="G79" s="46"/>
      <c r="H79" s="46">
        <v>0</v>
      </c>
      <c r="I79" s="46">
        <v>0</v>
      </c>
      <c r="J79" s="53"/>
      <c r="K79" s="46"/>
      <c r="L79" s="46"/>
    </row>
    <row r="80" spans="1:12" ht="16.5" thickBot="1" x14ac:dyDescent="0.3">
      <c r="A80" s="16">
        <v>41</v>
      </c>
      <c r="B80" s="17">
        <v>633018</v>
      </c>
      <c r="C80" s="72" t="s">
        <v>78</v>
      </c>
      <c r="D80" s="73"/>
      <c r="E80" s="74"/>
      <c r="F80" s="17">
        <v>110</v>
      </c>
      <c r="G80" s="17">
        <v>120</v>
      </c>
      <c r="H80" s="17">
        <v>120</v>
      </c>
      <c r="I80" s="17">
        <v>120</v>
      </c>
      <c r="J80" s="20"/>
      <c r="K80" s="17"/>
      <c r="L80" s="17"/>
    </row>
    <row r="81" spans="1:12" ht="16.5" thickBot="1" x14ac:dyDescent="0.3">
      <c r="A81" s="16">
        <v>41</v>
      </c>
      <c r="B81" s="17">
        <v>635006</v>
      </c>
      <c r="C81" s="72" t="s">
        <v>79</v>
      </c>
      <c r="D81" s="73"/>
      <c r="E81" s="74"/>
      <c r="F81" s="17">
        <v>373</v>
      </c>
      <c r="G81" s="17"/>
      <c r="H81" s="17">
        <v>100</v>
      </c>
      <c r="I81" s="17">
        <v>100</v>
      </c>
      <c r="J81" s="20">
        <v>0</v>
      </c>
      <c r="K81" s="17">
        <v>0</v>
      </c>
      <c r="L81" s="17">
        <v>0</v>
      </c>
    </row>
    <row r="82" spans="1:12" ht="16.5" thickBot="1" x14ac:dyDescent="0.3">
      <c r="A82" s="16">
        <v>41</v>
      </c>
      <c r="B82" s="17">
        <v>637004</v>
      </c>
      <c r="C82" s="39" t="s">
        <v>80</v>
      </c>
      <c r="D82" s="40"/>
      <c r="E82" s="41"/>
      <c r="F82" s="17">
        <v>0</v>
      </c>
      <c r="G82" s="17"/>
      <c r="H82" s="17">
        <v>120</v>
      </c>
      <c r="I82" s="17">
        <v>120</v>
      </c>
      <c r="J82" s="20">
        <v>0</v>
      </c>
      <c r="K82" s="17">
        <v>0</v>
      </c>
      <c r="L82" s="17">
        <v>0</v>
      </c>
    </row>
    <row r="83" spans="1:12" ht="16.5" thickBot="1" x14ac:dyDescent="0.3">
      <c r="A83" s="16">
        <v>41</v>
      </c>
      <c r="B83" s="17">
        <v>637006</v>
      </c>
      <c r="C83" s="39" t="s">
        <v>81</v>
      </c>
      <c r="D83" s="40"/>
      <c r="E83" s="41"/>
      <c r="F83" s="17">
        <v>0</v>
      </c>
      <c r="G83" s="17"/>
      <c r="H83" s="17">
        <v>0</v>
      </c>
      <c r="I83" s="17">
        <v>0</v>
      </c>
      <c r="J83" s="20"/>
      <c r="K83" s="17"/>
      <c r="L83" s="17"/>
    </row>
    <row r="84" spans="1:12" ht="16.5" thickBot="1" x14ac:dyDescent="0.3">
      <c r="A84" s="16">
        <v>41</v>
      </c>
      <c r="B84" s="17">
        <v>637014</v>
      </c>
      <c r="C84" s="72" t="s">
        <v>82</v>
      </c>
      <c r="D84" s="73"/>
      <c r="E84" s="74"/>
      <c r="F84" s="17">
        <v>173</v>
      </c>
      <c r="G84" s="17">
        <v>592</v>
      </c>
      <c r="H84" s="17">
        <v>500</v>
      </c>
      <c r="I84" s="17">
        <v>500</v>
      </c>
      <c r="J84" s="20">
        <v>500</v>
      </c>
      <c r="K84" s="17">
        <v>500</v>
      </c>
      <c r="L84" s="17">
        <v>500</v>
      </c>
    </row>
    <row r="85" spans="1:12" ht="16.5" thickBot="1" x14ac:dyDescent="0.3">
      <c r="A85" s="16">
        <v>41</v>
      </c>
      <c r="B85" s="17">
        <v>637016</v>
      </c>
      <c r="C85" s="72" t="s">
        <v>83</v>
      </c>
      <c r="D85" s="73"/>
      <c r="E85" s="74"/>
      <c r="F85" s="17">
        <v>105</v>
      </c>
      <c r="G85" s="17">
        <v>197</v>
      </c>
      <c r="H85" s="17">
        <v>195</v>
      </c>
      <c r="I85" s="17">
        <v>195</v>
      </c>
      <c r="J85" s="20">
        <v>200</v>
      </c>
      <c r="K85" s="17">
        <v>200</v>
      </c>
      <c r="L85" s="17">
        <v>200</v>
      </c>
    </row>
    <row r="86" spans="1:12" ht="16.5" thickBot="1" x14ac:dyDescent="0.3">
      <c r="A86" s="58">
        <v>41</v>
      </c>
      <c r="B86" s="17">
        <v>637027</v>
      </c>
      <c r="C86" s="72" t="s">
        <v>84</v>
      </c>
      <c r="D86" s="73"/>
      <c r="E86" s="74"/>
      <c r="F86" s="17">
        <v>433</v>
      </c>
      <c r="G86" s="17">
        <v>1564</v>
      </c>
      <c r="H86" s="17">
        <v>1800</v>
      </c>
      <c r="I86" s="17">
        <v>1800</v>
      </c>
      <c r="J86" s="20">
        <v>0</v>
      </c>
      <c r="K86" s="17">
        <v>0</v>
      </c>
      <c r="L86" s="17">
        <v>0</v>
      </c>
    </row>
    <row r="87" spans="1:12" ht="16.5" thickBot="1" x14ac:dyDescent="0.3">
      <c r="A87" s="16">
        <v>41</v>
      </c>
      <c r="B87" s="17">
        <v>642015</v>
      </c>
      <c r="C87" s="72" t="s">
        <v>85</v>
      </c>
      <c r="D87" s="73"/>
      <c r="E87" s="74"/>
      <c r="F87" s="17">
        <v>0</v>
      </c>
      <c r="G87" s="17">
        <v>60</v>
      </c>
      <c r="H87" s="17">
        <v>0</v>
      </c>
      <c r="I87" s="17">
        <v>0</v>
      </c>
      <c r="J87" s="20"/>
      <c r="K87" s="17"/>
      <c r="L87" s="17"/>
    </row>
    <row r="88" spans="1:12" ht="16.5" thickBot="1" x14ac:dyDescent="0.3">
      <c r="A88" s="58"/>
      <c r="B88" s="17"/>
      <c r="C88" s="35" t="s">
        <v>86</v>
      </c>
      <c r="D88" s="36"/>
      <c r="E88" s="37"/>
      <c r="F88" s="38">
        <v>2594</v>
      </c>
      <c r="G88" s="38">
        <v>1008</v>
      </c>
      <c r="H88" s="38">
        <f>H89</f>
        <v>0</v>
      </c>
      <c r="I88" s="38">
        <f>I89</f>
        <v>0</v>
      </c>
      <c r="J88" s="38">
        <f>J89</f>
        <v>0</v>
      </c>
      <c r="K88" s="38">
        <f>K89</f>
        <v>0</v>
      </c>
      <c r="L88" s="38">
        <f>L89</f>
        <v>0</v>
      </c>
    </row>
    <row r="89" spans="1:12" ht="16.5" thickBot="1" x14ac:dyDescent="0.3">
      <c r="A89" s="16">
        <v>111</v>
      </c>
      <c r="B89" s="17">
        <v>633011</v>
      </c>
      <c r="C89" s="39" t="s">
        <v>87</v>
      </c>
      <c r="D89" s="40"/>
      <c r="E89" s="41"/>
      <c r="F89" s="17">
        <v>2594</v>
      </c>
      <c r="G89" s="17">
        <v>1008</v>
      </c>
      <c r="H89" s="17">
        <v>0</v>
      </c>
      <c r="I89" s="17">
        <v>0</v>
      </c>
      <c r="J89" s="20">
        <v>0</v>
      </c>
      <c r="K89" s="17">
        <v>0</v>
      </c>
      <c r="L89" s="17">
        <v>0</v>
      </c>
    </row>
    <row r="90" spans="1:12" ht="16.5" thickBot="1" x14ac:dyDescent="0.3">
      <c r="A90" s="58"/>
      <c r="B90" s="17"/>
      <c r="C90" s="69" t="s">
        <v>88</v>
      </c>
      <c r="D90" s="36"/>
      <c r="E90" s="37"/>
      <c r="F90" s="38">
        <v>6910</v>
      </c>
      <c r="G90" s="38">
        <v>9192</v>
      </c>
      <c r="H90" s="38">
        <f>H91</f>
        <v>8000</v>
      </c>
      <c r="I90" s="38">
        <f>I91</f>
        <v>8000</v>
      </c>
      <c r="J90" s="38">
        <v>8000</v>
      </c>
      <c r="K90" s="38">
        <f>K91</f>
        <v>8000</v>
      </c>
      <c r="L90" s="38">
        <f>L91</f>
        <v>8000</v>
      </c>
    </row>
    <row r="91" spans="1:12" ht="16.5" thickBot="1" x14ac:dyDescent="0.3">
      <c r="A91" s="16" t="s">
        <v>8</v>
      </c>
      <c r="B91" s="17">
        <v>633011</v>
      </c>
      <c r="C91" s="72" t="s">
        <v>89</v>
      </c>
      <c r="D91" s="73"/>
      <c r="E91" s="74"/>
      <c r="F91" s="17">
        <v>6910</v>
      </c>
      <c r="G91" s="17">
        <v>9192</v>
      </c>
      <c r="H91" s="17">
        <v>8000</v>
      </c>
      <c r="I91" s="17">
        <v>8000</v>
      </c>
      <c r="J91" s="20">
        <v>8000</v>
      </c>
      <c r="K91" s="17">
        <v>8000</v>
      </c>
      <c r="L91" s="17">
        <v>8000</v>
      </c>
    </row>
    <row r="92" spans="1:12" ht="16.5" thickBot="1" x14ac:dyDescent="0.3">
      <c r="A92" s="58"/>
      <c r="B92" s="17"/>
      <c r="C92" s="35" t="s">
        <v>90</v>
      </c>
      <c r="D92" s="36"/>
      <c r="E92" s="37"/>
      <c r="F92" s="38">
        <v>832</v>
      </c>
      <c r="G92" s="38">
        <v>2225</v>
      </c>
      <c r="H92" s="38">
        <f>H93+H94+H95+H96+H97+H98+H99+H100</f>
        <v>2000</v>
      </c>
      <c r="I92" s="38">
        <f>I93+I94+I95+I96+I97+I98+I99+I100</f>
        <v>2000</v>
      </c>
      <c r="J92" s="38">
        <v>2000</v>
      </c>
      <c r="K92" s="38">
        <v>2000</v>
      </c>
      <c r="L92" s="38">
        <v>2000</v>
      </c>
    </row>
    <row r="93" spans="1:12" ht="16.5" thickBot="1" x14ac:dyDescent="0.3">
      <c r="A93" s="54" t="s">
        <v>8</v>
      </c>
      <c r="B93" s="17">
        <v>631001</v>
      </c>
      <c r="C93" s="72" t="s">
        <v>75</v>
      </c>
      <c r="D93" s="73"/>
      <c r="E93" s="74"/>
      <c r="F93" s="15">
        <v>0</v>
      </c>
      <c r="G93" s="15">
        <v>0</v>
      </c>
      <c r="H93" s="15">
        <v>0</v>
      </c>
      <c r="I93" s="15">
        <v>0</v>
      </c>
      <c r="J93" s="48"/>
      <c r="K93" s="15">
        <v>0</v>
      </c>
      <c r="L93" s="15">
        <v>0</v>
      </c>
    </row>
    <row r="94" spans="1:12" ht="16.5" thickBot="1" x14ac:dyDescent="0.3">
      <c r="A94" s="54" t="s">
        <v>8</v>
      </c>
      <c r="B94" s="17">
        <v>633001</v>
      </c>
      <c r="C94" s="72" t="s">
        <v>76</v>
      </c>
      <c r="D94" s="73"/>
      <c r="E94" s="74"/>
      <c r="F94" s="17">
        <v>0</v>
      </c>
      <c r="G94" s="17">
        <v>457</v>
      </c>
      <c r="H94" s="17">
        <v>500</v>
      </c>
      <c r="I94" s="17">
        <v>500</v>
      </c>
      <c r="J94" s="20"/>
      <c r="K94" s="17"/>
      <c r="L94" s="17"/>
    </row>
    <row r="95" spans="1:12" ht="16.5" thickBot="1" x14ac:dyDescent="0.3">
      <c r="A95" s="54" t="s">
        <v>8</v>
      </c>
      <c r="B95" s="17">
        <v>633004</v>
      </c>
      <c r="C95" s="72" t="s">
        <v>91</v>
      </c>
      <c r="D95" s="73"/>
      <c r="E95" s="74"/>
      <c r="F95" s="17">
        <v>277</v>
      </c>
      <c r="G95" s="17">
        <v>84</v>
      </c>
      <c r="H95" s="17">
        <v>200</v>
      </c>
      <c r="I95" s="17">
        <v>200</v>
      </c>
      <c r="J95" s="20"/>
      <c r="K95" s="17"/>
      <c r="L95" s="17"/>
    </row>
    <row r="96" spans="1:12" ht="16.5" thickBot="1" x14ac:dyDescent="0.3">
      <c r="A96" s="54" t="s">
        <v>8</v>
      </c>
      <c r="B96" s="17">
        <v>633006</v>
      </c>
      <c r="C96" s="72" t="s">
        <v>77</v>
      </c>
      <c r="D96" s="73"/>
      <c r="E96" s="74"/>
      <c r="F96" s="17">
        <v>26</v>
      </c>
      <c r="G96" s="17">
        <v>723</v>
      </c>
      <c r="H96" s="17">
        <v>500</v>
      </c>
      <c r="I96" s="17">
        <v>500</v>
      </c>
      <c r="J96" s="20"/>
      <c r="K96" s="17"/>
      <c r="L96" s="17"/>
    </row>
    <row r="97" spans="1:12" ht="16.5" thickBot="1" x14ac:dyDescent="0.3">
      <c r="A97" s="54" t="s">
        <v>8</v>
      </c>
      <c r="B97" s="17">
        <v>633010</v>
      </c>
      <c r="C97" s="72" t="s">
        <v>65</v>
      </c>
      <c r="D97" s="73"/>
      <c r="E97" s="74"/>
      <c r="F97" s="17">
        <v>45</v>
      </c>
      <c r="G97" s="17">
        <v>84</v>
      </c>
      <c r="H97" s="17">
        <v>100</v>
      </c>
      <c r="I97" s="17">
        <v>100</v>
      </c>
      <c r="J97" s="20"/>
      <c r="K97" s="17"/>
      <c r="L97" s="17"/>
    </row>
    <row r="98" spans="1:12" ht="16.5" thickBot="1" x14ac:dyDescent="0.3">
      <c r="A98" s="16" t="s">
        <v>8</v>
      </c>
      <c r="B98" s="17">
        <v>635002</v>
      </c>
      <c r="C98" s="39" t="s">
        <v>47</v>
      </c>
      <c r="D98" s="40"/>
      <c r="E98" s="41"/>
      <c r="F98" s="17">
        <v>66</v>
      </c>
      <c r="G98" s="17">
        <v>66</v>
      </c>
      <c r="H98" s="17">
        <v>40</v>
      </c>
      <c r="I98" s="17">
        <v>40</v>
      </c>
      <c r="J98" s="20"/>
      <c r="K98" s="17"/>
      <c r="L98" s="17"/>
    </row>
    <row r="99" spans="1:12" ht="16.5" thickBot="1" x14ac:dyDescent="0.3">
      <c r="A99" s="54" t="s">
        <v>8</v>
      </c>
      <c r="B99" s="17">
        <v>637001</v>
      </c>
      <c r="C99" s="72" t="s">
        <v>92</v>
      </c>
      <c r="D99" s="73"/>
      <c r="E99" s="74"/>
      <c r="F99" s="17">
        <v>20</v>
      </c>
      <c r="G99" s="17">
        <v>40</v>
      </c>
      <c r="H99" s="17">
        <v>60</v>
      </c>
      <c r="I99" s="17">
        <v>60</v>
      </c>
      <c r="J99" s="20"/>
      <c r="K99" s="17"/>
      <c r="L99" s="17"/>
    </row>
    <row r="100" spans="1:12" ht="16.5" thickBot="1" x14ac:dyDescent="0.3">
      <c r="A100" s="54" t="s">
        <v>8</v>
      </c>
      <c r="B100" s="17">
        <v>637004</v>
      </c>
      <c r="C100" s="72" t="s">
        <v>93</v>
      </c>
      <c r="D100" s="73"/>
      <c r="E100" s="74"/>
      <c r="F100" s="17">
        <v>398</v>
      </c>
      <c r="G100" s="17">
        <v>771</v>
      </c>
      <c r="H100" s="17">
        <v>600</v>
      </c>
      <c r="I100" s="17">
        <v>600</v>
      </c>
      <c r="J100" s="20"/>
      <c r="K100" s="17"/>
      <c r="L100" s="17"/>
    </row>
    <row r="101" spans="1:12" ht="16.5" thickBot="1" x14ac:dyDescent="0.3">
      <c r="A101" s="54" t="s">
        <v>8</v>
      </c>
      <c r="B101" s="17">
        <v>637027</v>
      </c>
      <c r="C101" s="39" t="s">
        <v>96</v>
      </c>
      <c r="D101" s="40"/>
      <c r="E101" s="41"/>
      <c r="F101" s="17"/>
      <c r="G101" s="17"/>
      <c r="H101" s="17"/>
      <c r="I101" s="17"/>
      <c r="J101" s="20">
        <v>2000</v>
      </c>
      <c r="K101" s="17">
        <v>2000</v>
      </c>
      <c r="L101" s="17">
        <v>2000</v>
      </c>
    </row>
    <row r="102" spans="1:12" ht="16.5" thickBot="1" x14ac:dyDescent="0.3">
      <c r="A102" s="21"/>
      <c r="B102" s="70"/>
      <c r="C102" s="75" t="s">
        <v>94</v>
      </c>
      <c r="D102" s="76"/>
      <c r="E102" s="77"/>
      <c r="F102" s="71">
        <v>143266</v>
      </c>
      <c r="G102" s="71">
        <v>169270</v>
      </c>
      <c r="H102" s="71">
        <v>205100</v>
      </c>
      <c r="I102" s="71">
        <f>I63+I4</f>
        <v>205100</v>
      </c>
      <c r="J102" s="71">
        <v>205100</v>
      </c>
      <c r="K102" s="71">
        <v>205100</v>
      </c>
      <c r="L102" s="71">
        <v>205100</v>
      </c>
    </row>
  </sheetData>
  <mergeCells count="70">
    <mergeCell ref="C10:E10"/>
    <mergeCell ref="C2:E3"/>
    <mergeCell ref="C4:E4"/>
    <mergeCell ref="C5:E5"/>
    <mergeCell ref="C6:E6"/>
    <mergeCell ref="C8:E8"/>
    <mergeCell ref="C17:E17"/>
    <mergeCell ref="C11:E11"/>
    <mergeCell ref="C13:E13"/>
    <mergeCell ref="C14:E14"/>
    <mergeCell ref="C15:E15"/>
    <mergeCell ref="C16:E16"/>
    <mergeCell ref="C35:E35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8:E28"/>
    <mergeCell ref="C32:E32"/>
    <mergeCell ref="C57:E57"/>
    <mergeCell ref="C37:E37"/>
    <mergeCell ref="C39:E39"/>
    <mergeCell ref="C41:E41"/>
    <mergeCell ref="C47:E47"/>
    <mergeCell ref="C48:E48"/>
    <mergeCell ref="C49:E49"/>
    <mergeCell ref="C50:E50"/>
    <mergeCell ref="C51:E51"/>
    <mergeCell ref="C52:E52"/>
    <mergeCell ref="C54:E54"/>
    <mergeCell ref="C56:E56"/>
    <mergeCell ref="C72:E72"/>
    <mergeCell ref="C59:E59"/>
    <mergeCell ref="C60:E60"/>
    <mergeCell ref="C62:E62"/>
    <mergeCell ref="C63:E63"/>
    <mergeCell ref="C64:E64"/>
    <mergeCell ref="C65:E65"/>
    <mergeCell ref="C66:E66"/>
    <mergeCell ref="C67:E67"/>
    <mergeCell ref="C68:E68"/>
    <mergeCell ref="C70:E70"/>
    <mergeCell ref="C71:E71"/>
    <mergeCell ref="C86:E86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4:E84"/>
    <mergeCell ref="C85:E85"/>
    <mergeCell ref="C97:E97"/>
    <mergeCell ref="C99:E99"/>
    <mergeCell ref="C100:E100"/>
    <mergeCell ref="C102:E102"/>
    <mergeCell ref="C87:E87"/>
    <mergeCell ref="C91:E91"/>
    <mergeCell ref="C93:E93"/>
    <mergeCell ref="C94:E94"/>
    <mergeCell ref="C95:E95"/>
    <mergeCell ref="C96:E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MŠ-príjmy 2024-2026</vt:lpstr>
      <vt:lpstr>MŠ-výdavky 2024-2026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Zlatohlavkova</dc:creator>
  <cp:lastModifiedBy>Eva Zlatohlavkova</cp:lastModifiedBy>
  <cp:lastPrinted>2023-11-10T06:01:16Z</cp:lastPrinted>
  <dcterms:created xsi:type="dcterms:W3CDTF">2023-11-08T12:11:27Z</dcterms:created>
  <dcterms:modified xsi:type="dcterms:W3CDTF">2023-11-10T06:17:13Z</dcterms:modified>
</cp:coreProperties>
</file>