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36" windowHeight="6744" activeTab="0"/>
  </bookViews>
  <sheets>
    <sheet name="Hárok2" sheetId="1" r:id="rId1"/>
    <sheet name="Hárok3" sheetId="2" r:id="rId2"/>
  </sheets>
  <definedNames/>
  <calcPr calcMode="manual" fullCalcOnLoad="1"/>
</workbook>
</file>

<file path=xl/sharedStrings.xml><?xml version="1.0" encoding="utf-8"?>
<sst xmlns="http://schemas.openxmlformats.org/spreadsheetml/2006/main" count="589" uniqueCount="413">
  <si>
    <t>kód</t>
  </si>
  <si>
    <t>položka</t>
  </si>
  <si>
    <t>skutočnosť</t>
  </si>
  <si>
    <t>rozpočet</t>
  </si>
  <si>
    <t>zdroja</t>
  </si>
  <si>
    <t>100 Daňové príjmy</t>
  </si>
  <si>
    <t>110 Dane z príjmov a kapitálového majetku</t>
  </si>
  <si>
    <t>120 Daňové príjmy - dane z majetku</t>
  </si>
  <si>
    <t>daň z pozemkov</t>
  </si>
  <si>
    <t>daň zo stavby</t>
  </si>
  <si>
    <t>daň z bytov</t>
  </si>
  <si>
    <t>130 Dane za tovary a špecifické služby</t>
  </si>
  <si>
    <t>daň za psa</t>
  </si>
  <si>
    <t>daň za užívanie verejného priestranstva</t>
  </si>
  <si>
    <t>za komunálne odpady a DSO</t>
  </si>
  <si>
    <t>200 Nedaňové príjmy</t>
  </si>
  <si>
    <t>210 Príjmy z podnikania a vlastníctva majetku</t>
  </si>
  <si>
    <t>z prenajatých pozemkov</t>
  </si>
  <si>
    <t>z prenajatých budov, priestorov a objektov</t>
  </si>
  <si>
    <t>212003/2</t>
  </si>
  <si>
    <t xml:space="preserve">z prenajatých nájomných bytov </t>
  </si>
  <si>
    <t>z prenájmu náradia, inventáru</t>
  </si>
  <si>
    <t>220 Administratívne poplatky a iné poplatky a platby</t>
  </si>
  <si>
    <t>ostatné poplatky– správne popl.</t>
  </si>
  <si>
    <t>za porušenie predpisov</t>
  </si>
  <si>
    <t>223001/1</t>
  </si>
  <si>
    <t>za relácie v miestnom rozhlase</t>
  </si>
  <si>
    <t>223001/2</t>
  </si>
  <si>
    <t>za služby Domu smútku</t>
  </si>
  <si>
    <t>223001/3</t>
  </si>
  <si>
    <t>za kopírovacie práce</t>
  </si>
  <si>
    <t>223001/4</t>
  </si>
  <si>
    <t>za zálohy na stočné (nájomníci ND)</t>
  </si>
  <si>
    <t>223001/6</t>
  </si>
  <si>
    <t>za hrobové miesta</t>
  </si>
  <si>
    <t>223001/7</t>
  </si>
  <si>
    <t>za stavebný odpad (kontajner)</t>
  </si>
  <si>
    <t>223001/8</t>
  </si>
  <si>
    <t>za náhradnú známku pre psa</t>
  </si>
  <si>
    <t>223001/9</t>
  </si>
  <si>
    <t>za nálepky na smetné nádoby</t>
  </si>
  <si>
    <t>223001/12</t>
  </si>
  <si>
    <t>za prieskumné územie</t>
  </si>
  <si>
    <t>223001/13</t>
  </si>
  <si>
    <t>za výmenu smetnej nádoby</t>
  </si>
  <si>
    <t>členské - posilňovňa</t>
  </si>
  <si>
    <t>príspevok za materskú školu</t>
  </si>
  <si>
    <t>za stravné od stravníkov ŠJ</t>
  </si>
  <si>
    <t>240 Úroky u tuzemských úverov, pôžičiek a vkladov</t>
  </si>
  <si>
    <t>z vkladov</t>
  </si>
  <si>
    <t>290 Iné nedaňové príjmy</t>
  </si>
  <si>
    <t>príjem z náhrad poistného plnenia</t>
  </si>
  <si>
    <t>vratky – preplatky z poisťovní</t>
  </si>
  <si>
    <t>iné príjmy</t>
  </si>
  <si>
    <t>300 Granty a transfery</t>
  </si>
  <si>
    <t>311 Granty</t>
  </si>
  <si>
    <t>312 Transfery v rámci verejnej správy</t>
  </si>
  <si>
    <t>312001/10</t>
  </si>
  <si>
    <t>na voľby</t>
  </si>
  <si>
    <t>312012/3</t>
  </si>
  <si>
    <t>na staveb.poriadok a vyvlast.konanie</t>
  </si>
  <si>
    <t>312012/4</t>
  </si>
  <si>
    <t>na cestnú dopravu a poz.komunikácie</t>
  </si>
  <si>
    <t>312012/8</t>
  </si>
  <si>
    <t>na životné prostredie</t>
  </si>
  <si>
    <t>312012/9</t>
  </si>
  <si>
    <t>na REBOB</t>
  </si>
  <si>
    <t>312012/15</t>
  </si>
  <si>
    <t>na predškolákov</t>
  </si>
  <si>
    <t>312012/24</t>
  </si>
  <si>
    <t>na Register adries</t>
  </si>
  <si>
    <t> 111</t>
  </si>
  <si>
    <t> 322001</t>
  </si>
  <si>
    <t> Dotácia zo ŠR na oplot.cintorína</t>
  </si>
  <si>
    <t> 0</t>
  </si>
  <si>
    <t>0 </t>
  </si>
  <si>
    <t>Z predaja pozemkov</t>
  </si>
  <si>
    <t>prevod prostriedkov z rezervného fondu</t>
  </si>
  <si>
    <t xml:space="preserve">131F </t>
  </si>
  <si>
    <t>Zostatok prostr. dotácie z r. 2015</t>
  </si>
  <si>
    <t>ekonom.</t>
  </si>
  <si>
    <t>klasifikác.</t>
  </si>
  <si>
    <t>01.1.1 Výdavky verejnej správy</t>
  </si>
  <si>
    <t>Použitie dotácie na REGOB</t>
  </si>
  <si>
    <t>tarifný plat</t>
  </si>
  <si>
    <t>zdravotné poistenie-VšZP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</si>
  <si>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</si>
  <si>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</si>
  <si>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</si>
  <si>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</si>
  <si>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</si>
  <si>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</si>
  <si>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kanc.potreby, toner, tlačivá</t>
  </si>
  <si>
    <t>popl. za aktualizáciu programu</t>
  </si>
  <si>
    <t>Použitie dotácie na register adries</t>
  </si>
  <si>
    <t>všeobec. materiál (kancel.potreby)</t>
  </si>
  <si>
    <t>Použitie dotácií na prenes.komp.</t>
  </si>
  <si>
    <t>Odvedenie dotácií na SOÚ</t>
  </si>
  <si>
    <t>Samospráva</t>
  </si>
  <si>
    <t>tarifný plat-starosta,pracov.OcÚ, HK</t>
  </si>
  <si>
    <t>osobný príplatok</t>
  </si>
  <si>
    <t>Odmeny</t>
  </si>
  <si>
    <t>zdravotné poistenie-Dôvera</t>
  </si>
  <si>
    <t>tuzemské cestovné náhrady</t>
  </si>
  <si>
    <t>elektrická energia</t>
  </si>
  <si>
    <t>plyn</t>
  </si>
  <si>
    <t>poštovné</t>
  </si>
  <si>
    <t>popl. za internet</t>
  </si>
  <si>
    <t>telefón.popl.-SlovakTelekom</t>
  </si>
  <si>
    <t>telefón.popl.-Orange</t>
  </si>
  <si>
    <t>prevádz.stroje, prístr.,zariadenia</t>
  </si>
  <si>
    <t>všeobecný materiál</t>
  </si>
  <si>
    <t>odborné knihy, časopisy, obecné noviny</t>
  </si>
  <si>
    <t>reprezentačné</t>
  </si>
  <si>
    <t>licencie – Eset, Office</t>
  </si>
  <si>
    <t>Fabia – palivo, mazivá, oleje</t>
  </si>
  <si>
    <t>Fabia – servis, údržba, zimné pneu</t>
  </si>
  <si>
    <t>Fabia - poistenie</t>
  </si>
  <si>
    <t>Fabia – karty, známky, poplatky, STK</t>
  </si>
  <si>
    <t>údržba bezp. signalizácie</t>
  </si>
  <si>
    <t>údržba softvéru - update</t>
  </si>
  <si>
    <t>nájomné - ihrisko</t>
  </si>
  <si>
    <t>propagácia – doména, inzeráty</t>
  </si>
  <si>
    <t>všeobecné služby (revízie, vyraďovanie)</t>
  </si>
  <si>
    <t>špec.služby - notárske, advokátske služby</t>
  </si>
  <si>
    <t>štúdie, expertízy, posudky - PHSR</t>
  </si>
  <si>
    <t>stravovanie zamestnancov</t>
  </si>
  <si>
    <t>poistné-poistenie majetku obce</t>
  </si>
  <si>
    <t>povinný prídel do sociálneho fondu</t>
  </si>
  <si>
    <t>provízia za strav.poukážky</t>
  </si>
  <si>
    <t>odmeny poslancom OZ</t>
  </si>
  <si>
    <t>koncesionársky popl. RTVS</t>
  </si>
  <si>
    <t>služby v oblasti inf.-kom.technol. - webstránka</t>
  </si>
  <si>
    <t>641006/1</t>
  </si>
  <si>
    <t>transfer SOÚ na stavebnú oblasť</t>
  </si>
  <si>
    <t>641006/2</t>
  </si>
  <si>
    <t>transfer SOÚ na sociálnu oblasť</t>
  </si>
  <si>
    <t>odstupné</t>
  </si>
  <si>
    <t>01.1.2 Finančné a rozpočtové záležitosti</t>
  </si>
  <si>
    <t>špeciálne služby - audítor</t>
  </si>
  <si>
    <t>poplatky banke</t>
  </si>
  <si>
    <t>01.1.7 Transakcie verejného dlhu</t>
  </si>
  <si>
    <t>splácanie úrokov ŠFRB</t>
  </si>
  <si>
    <t>01.6.0 Voľby, referendá</t>
  </si>
  <si>
    <t>Tarifný plat</t>
  </si>
  <si>
    <t>cestovné</t>
  </si>
  <si>
    <t>prepravné</t>
  </si>
  <si>
    <t>cestovné náhrady – cudzí zamest.</t>
  </si>
  <si>
    <t>stravovanie členov</t>
  </si>
  <si>
    <t>odmeny členom</t>
  </si>
  <si>
    <t>odmeny na dohody</t>
  </si>
  <si>
    <t>637037 </t>
  </si>
  <si>
    <t>vratky – nevyčepaná dotácia </t>
  </si>
  <si>
    <t>03.2.0 Požiarna ochrana a bezpeč.pri práci</t>
  </si>
  <si>
    <t>ochrana a bezp. pri práci, PO</t>
  </si>
  <si>
    <t>04.5.1 Cestná doprava</t>
  </si>
  <si>
    <t>údržba MK, ZÚMK</t>
  </si>
  <si>
    <t>rekonštrukcia zábradlia-most, mostík pri prechode</t>
  </si>
  <si>
    <t>pasport MK, projekt dopr.značenia</t>
  </si>
  <si>
    <t>05.1.0 Nakladanie s odpadmi</t>
  </si>
  <si>
    <t>odpadové vrecia, nálepky na smet.nádoby</t>
  </si>
  <si>
    <t>637004/1</t>
  </si>
  <si>
    <t>odvoz TKO</t>
  </si>
  <si>
    <t>637004/3</t>
  </si>
  <si>
    <t>odvoz veľkoobjemového odpadu</t>
  </si>
  <si>
    <t>637004/4</t>
  </si>
  <si>
    <t>odvoz odpadu z cintorína</t>
  </si>
  <si>
    <t>poplatky za uloženie odpadu</t>
  </si>
  <si>
    <t>06.1.0 Rozvoj bývania</t>
  </si>
  <si>
    <t>elektrická energia – spol.priestory</t>
  </si>
  <si>
    <t>vodné, stočné</t>
  </si>
  <si>
    <t>prevádzk. stroje, prístroje</t>
  </si>
  <si>
    <t>údržba strojov, prístr.,zariadení</t>
  </si>
  <si>
    <t>údržba bytov</t>
  </si>
  <si>
    <t>údržba bytov z rozpočtu obce</t>
  </si>
  <si>
    <t>všeobecné služby - revízie</t>
  </si>
  <si>
    <t>06.2.0 Rozvoj obcí</t>
  </si>
  <si>
    <t>pracovné odevy, obuv</t>
  </si>
  <si>
    <t>palivá do kosačiek</t>
  </si>
  <si>
    <t>údržba a opravy kosačiek</t>
  </si>
  <si>
    <t>údržba vstupných tabúľ do obce</t>
  </si>
  <si>
    <t>všeobecné služby</t>
  </si>
  <si>
    <t>06.4.0 Verejné osvetlenie</t>
  </si>
  <si>
    <t>údržba VO</t>
  </si>
  <si>
    <t>06.6.0 Nebytové priestory</t>
  </si>
  <si>
    <t>632001/1</t>
  </si>
  <si>
    <t>elektr.energia – č.s. 9 (Ornst)</t>
  </si>
  <si>
    <t>elektr.energia – č.s. 9 (Jankovičová)</t>
  </si>
  <si>
    <t>632001/2</t>
  </si>
  <si>
    <t xml:space="preserve">plyn –č.s. 9 </t>
  </si>
  <si>
    <t> 41</t>
  </si>
  <si>
    <t>elektrická energia –č.s. 8 -  PZ</t>
  </si>
  <si>
    <t>elektr. energia – polyfunk.objekt 115</t>
  </si>
  <si>
    <t>plyn –č.s. 115</t>
  </si>
  <si>
    <t>vodné,stočné – č.s. 115</t>
  </si>
  <si>
    <t>údržba (rekonštr. ZS)</t>
  </si>
  <si>
    <t>všeob.služby – č.s. 115</t>
  </si>
  <si>
    <t>08.1.0 Rekreač. a šport. služby</t>
  </si>
  <si>
    <t>Telovýchovná jednota</t>
  </si>
  <si>
    <t>elektrická energia, plyn</t>
  </si>
  <si>
    <t>poštové služby</t>
  </si>
  <si>
    <t xml:space="preserve">údržba šatní </t>
  </si>
  <si>
    <t>revízia elektroinštalácie</t>
  </si>
  <si>
    <t>transfer TJ</t>
  </si>
  <si>
    <t>Posilňovňa</t>
  </si>
  <si>
    <t>Všeob.materiál</t>
  </si>
  <si>
    <t>08.2.0 Kultúrne služby</t>
  </si>
  <si>
    <t>Obecná knižnica</t>
  </si>
  <si>
    <t>knihy</t>
  </si>
  <si>
    <t>príspevok za dobrovoľ.činnosť</t>
  </si>
  <si>
    <t>Kronika</t>
  </si>
  <si>
    <t>Odmena za dobrovoľ.činnosť</t>
  </si>
  <si>
    <t>Kultúrny dom</t>
  </si>
  <si>
    <t>všeob.materiál – vybavenie svadobky - hrnce</t>
  </si>
  <si>
    <t>Kultúrne služby</t>
  </si>
  <si>
    <t>Doprava – Št. Bane, Dlhé Pole, Raková</t>
  </si>
  <si>
    <t>Kultúrne poduj. – Mikuláš z dotácie</t>
  </si>
  <si>
    <t>Kult.podujatie – Ochut.jedál st.mat., návšt. DP</t>
  </si>
  <si>
    <t>Fotoslužby, pranie obrusov</t>
  </si>
  <si>
    <t>08.3.0 – Vysielacie služby</t>
  </si>
  <si>
    <t>údržba miestneho rozhlasu</t>
  </si>
  <si>
    <t>popl. SOZA a Slovgramu za hudbu v MR</t>
  </si>
  <si>
    <t>08.4.0 Nábož. a iné spoločenské služby</t>
  </si>
  <si>
    <t>elektr. energia - DS</t>
  </si>
  <si>
    <r>
      <t xml:space="preserve">všeob.mater. – </t>
    </r>
    <r>
      <rPr>
        <sz val="6"/>
        <color indexed="8"/>
        <rFont val="Calibri"/>
        <family val="2"/>
      </rPr>
      <t>um.kvety do DS, náhr.diely-vodáreň</t>
    </r>
  </si>
  <si>
    <t>licencia – Virtualny cintorín</t>
  </si>
  <si>
    <t>údržba zariadení - čerpadlo</t>
  </si>
  <si>
    <t>aktualizácia – Virtuálny cintorín</t>
  </si>
  <si>
    <t>637002/1</t>
  </si>
  <si>
    <t>činnosť FS Opojčanka</t>
  </si>
  <si>
    <t>637002/2</t>
  </si>
  <si>
    <t>činnosť FS Senior club</t>
  </si>
  <si>
    <t>revízia elektroinštalácie v DS</t>
  </si>
  <si>
    <t>pohrebné trovy</t>
  </si>
  <si>
    <t xml:space="preserve">odmena za dobr.činnosť-spr. DS </t>
  </si>
  <si>
    <t>odmena z dobrovoľ.činnosť --spr.cintor.</t>
  </si>
  <si>
    <t>Bež. transfer záujm.združeniam</t>
  </si>
  <si>
    <t>BT ZO SPZ</t>
  </si>
  <si>
    <t>BT – ZO  JDS</t>
  </si>
  <si>
    <t>BT – ZO CHPH</t>
  </si>
  <si>
    <t>BT - cirkev</t>
  </si>
  <si>
    <t>BT – ZŠ Majcichov</t>
  </si>
  <si>
    <t>Mater. na opravu príc.sochy</t>
  </si>
  <si>
    <t>09.1.1 Predprimárne vzdelávanie - MŠ</t>
  </si>
  <si>
    <t>Z dotácie na predškolákov:</t>
  </si>
  <si>
    <t>didaktické pomôcky</t>
  </si>
  <si>
    <t>Z vlastných prostriedkov :</t>
  </si>
  <si>
    <t>príplatok za riadenie</t>
  </si>
  <si>
    <t>príplatok za činnosť tried.učiteľa</t>
  </si>
  <si>
    <t>kreditový príplatok</t>
  </si>
  <si>
    <t>nadčasy</t>
  </si>
  <si>
    <t>vodné a stočné</t>
  </si>
  <si>
    <t>telekomunikačné služby</t>
  </si>
  <si>
    <t xml:space="preserve">údržba MŠ – maľovanie </t>
  </si>
  <si>
    <t>stravovanie</t>
  </si>
  <si>
    <t>DPN – prvých 10 dní PN</t>
  </si>
  <si>
    <t>Z príspevku od rodičov :</t>
  </si>
  <si>
    <t>internet</t>
  </si>
  <si>
    <t>interiérové vybavenie (skrinky šatňa)</t>
  </si>
  <si>
    <t>knihy, časop., učeb., didaktické pomôcky</t>
  </si>
  <si>
    <t>licencie - Eset</t>
  </si>
  <si>
    <t>údržba bezpečnostnej signalizácie</t>
  </si>
  <si>
    <t>školenia, semináre</t>
  </si>
  <si>
    <t>poistné</t>
  </si>
  <si>
    <t>09.5.0 Nedefinovateľné vzdelávanie</t>
  </si>
  <si>
    <t>OcÚ - školenia</t>
  </si>
  <si>
    <t>rezervný fond solidarity</t>
  </si>
  <si>
    <t>ŠJ – tlačiareň, krajač, mlynček, digi váha</t>
  </si>
  <si>
    <t>nákup potravín</t>
  </si>
  <si>
    <t>licencie – iKelp, Eset</t>
  </si>
  <si>
    <t>údržba – maľovanie kuchyne</t>
  </si>
  <si>
    <r>
      <t xml:space="preserve">všeobecné služby – </t>
    </r>
    <r>
      <rPr>
        <sz val="6"/>
        <color indexed="8"/>
        <rFont val="Calibri"/>
        <family val="2"/>
      </rPr>
      <t>kalibrácia meracích prístr., BRKO</t>
    </r>
  </si>
  <si>
    <t>prídel do sociálneho fondu</t>
  </si>
  <si>
    <t>10.2.0 Sociálne zabezpečenie - Staroba</t>
  </si>
  <si>
    <t>Posedenie s dôchodcami</t>
  </si>
  <si>
    <t>Poistenie – opatrovateľská služba</t>
  </si>
  <si>
    <t>Dôchodcovia – finančný príspevok</t>
  </si>
  <si>
    <t xml:space="preserve">kód </t>
  </si>
  <si>
    <t>klasifikácia</t>
  </si>
  <si>
    <t>OcÚ - vitríny</t>
  </si>
  <si>
    <t>Nákup  záhradnej techniky</t>
  </si>
  <si>
    <t>Nákup prvkov na detské ihrisko</t>
  </si>
  <si>
    <t>Rekonštrukcia a modernizácia ver.osvetlenia (PD)</t>
  </si>
  <si>
    <t>08.1.0 Rekreač. a športové služby - TJ</t>
  </si>
  <si>
    <t>ekonomická</t>
  </si>
  <si>
    <t>01.7.0 Transakcie verejného dlhu</t>
  </si>
  <si>
    <t>Splácanie istiny ŠFRB</t>
  </si>
  <si>
    <t>Bežné príjmy</t>
  </si>
  <si>
    <t>Kapitálové príjmy</t>
  </si>
  <si>
    <t>Príjmy finančných operácií</t>
  </si>
  <si>
    <t>Príjmy spolu</t>
  </si>
  <si>
    <t xml:space="preserve">Bežné výdavky </t>
  </si>
  <si>
    <t>Kapitálové výdavky</t>
  </si>
  <si>
    <t>Výdavky finančných operácií</t>
  </si>
  <si>
    <t>Výdavky spolu</t>
  </si>
  <si>
    <r>
      <t>všeobec. služby-</t>
    </r>
    <r>
      <rPr>
        <sz val="7"/>
        <color indexed="8"/>
        <rFont val="Calibri"/>
        <family val="2"/>
      </rPr>
      <t>video, fotoslužby, revízie</t>
    </r>
  </si>
  <si>
    <t>347+354+387</t>
  </si>
  <si>
    <t xml:space="preserve"> </t>
  </si>
  <si>
    <t>Špec.služby – vypr. posudkov na soc. odkáz.</t>
  </si>
  <si>
    <t>09.6.1 Vedľ.služby posk. v rámci predpr. vz.-ŠJ</t>
  </si>
  <si>
    <t>08.6 0 Kultúra a nábož. inde  nekvalifikované</t>
  </si>
  <si>
    <t>Kultúrne podujatia –  stav.mája, DM, Mikuláš</t>
  </si>
  <si>
    <t>prevádzk. zariadenia – sporáky, plyn.stolica, drez</t>
  </si>
  <si>
    <t>daň za ubytovanie</t>
  </si>
  <si>
    <t>upr.rozpočet</t>
  </si>
  <si>
    <t>plnenie</t>
  </si>
  <si>
    <t>Výnos dane z príjmov poukázaný úz. samospráve</t>
  </si>
  <si>
    <t>vratky –  TAVOS</t>
  </si>
  <si>
    <t>vratky - preplatky energií</t>
  </si>
  <si>
    <t>vratky - dotácia</t>
  </si>
  <si>
    <t>pohrebné</t>
  </si>
  <si>
    <t>na stravu predškolákov</t>
  </si>
  <si>
    <t>sponzorský príspevok (Zilonis)</t>
  </si>
  <si>
    <t>hovorné</t>
  </si>
  <si>
    <t>údržba kancelárie OcÚ - podlaha</t>
  </si>
  <si>
    <t>náhrada za dočasnú PN</t>
  </si>
  <si>
    <t>autobus.zastávka - geodetické zameranie</t>
  </si>
  <si>
    <t>oprava plynového kotla - AB č.s. 115</t>
  </si>
  <si>
    <t xml:space="preserve">Vybavenie posilňovne </t>
  </si>
  <si>
    <t>72j</t>
  </si>
  <si>
    <t>reprezentačné zo sponzorského</t>
  </si>
  <si>
    <t>Obec.oslavy Deň obce</t>
  </si>
  <si>
    <t>BT Senior klub</t>
  </si>
  <si>
    <t>BT Opojčanka</t>
  </si>
  <si>
    <t>zmennosť</t>
  </si>
  <si>
    <t>údržba výpočtovej techniky</t>
  </si>
  <si>
    <t>72g</t>
  </si>
  <si>
    <t>72f</t>
  </si>
  <si>
    <t>telekomunikačná technika - telef.aparáty</t>
  </si>
  <si>
    <t>Údržba výpočtovej techniky</t>
  </si>
  <si>
    <t>odvoz stavebného odpadu</t>
  </si>
  <si>
    <t>Modernizácia šatní TJ (kúrenie)</t>
  </si>
  <si>
    <t>09.1.1. Materská škola</t>
  </si>
  <si>
    <t>Nákup notebooku z dotácie na predškolákov</t>
  </si>
  <si>
    <t>Nákup notebooku z príspevkov rodičov</t>
  </si>
  <si>
    <t>Interiérové vybavenie z príspevkov rodičov</t>
  </si>
  <si>
    <t>OBEC OPOJ, Opoj 1, 919 32 OPOJ</t>
  </si>
  <si>
    <t>Starosta obce :</t>
  </si>
  <si>
    <t>Mgr. Peter Bartovič</t>
  </si>
  <si>
    <t>Vypracovala:</t>
  </si>
  <si>
    <t>Eva Zlatohlávková</t>
  </si>
  <si>
    <t xml:space="preserve">    Plnenie rozpočtu obce k 30.06.2019</t>
  </si>
  <si>
    <t xml:space="preserve"> materská škola</t>
  </si>
  <si>
    <t>Príjmy finančných operácií - obecný úrad</t>
  </si>
  <si>
    <t xml:space="preserve">                                                      materská škola</t>
  </si>
  <si>
    <t>Bežné príjmy -                   obecný úrad</t>
  </si>
  <si>
    <t>Kapitálové príjmy -         obecný úrad</t>
  </si>
  <si>
    <t xml:space="preserve">                                            materská škola</t>
  </si>
  <si>
    <t xml:space="preserve">                                                     materská škola</t>
  </si>
  <si>
    <t xml:space="preserve">   materská škola</t>
  </si>
  <si>
    <t>Bežné výdavky                    obecný úrad</t>
  </si>
  <si>
    <t>Kapitálové výdavky           obecný úrad</t>
  </si>
  <si>
    <t>Výdavky finančných operácií obecný úrad</t>
  </si>
  <si>
    <t xml:space="preserve">           materská škola</t>
  </si>
  <si>
    <t>Hospodárenie bežného roka + prebytok/-schodok</t>
  </si>
  <si>
    <t>všeob.služby (videozáznam) zo sponzorského</t>
  </si>
  <si>
    <r>
      <rPr>
        <sz val="8"/>
        <color indexed="8"/>
        <rFont val="Calibri"/>
        <family val="2"/>
      </rPr>
      <t>čl.príspevky</t>
    </r>
    <r>
      <rPr>
        <sz val="6"/>
        <color indexed="8"/>
        <rFont val="Calibri"/>
        <family val="2"/>
      </rPr>
      <t>–ZMOS, ZMO,RVC, ŽCJP, MAS11+, MR11+,CKF</t>
    </r>
  </si>
  <si>
    <t>633006          Všeobecný materiál</t>
  </si>
  <si>
    <t>BEŽNÉ PRÍJMY - OBEC</t>
  </si>
  <si>
    <t>BEŽNÉ  PRÍJMY  OBEC SPOLU</t>
  </si>
  <si>
    <t>KAPITÁLOVÉ PRÍJMY - OBEC</t>
  </si>
  <si>
    <t>KAPITÁLOVÉ PRÍJMY OBEC  SPOLU</t>
  </si>
  <si>
    <t>FINANČNÉ OPERÁCIE - OBEC</t>
  </si>
  <si>
    <t>FINANČNÉ OPERÁCIE OBEC SPOLU</t>
  </si>
  <si>
    <t>BEŽNÉ PRÍJMY - MŠ</t>
  </si>
  <si>
    <t>za stravné (ŠJ)</t>
  </si>
  <si>
    <t>príspevok za MŠ</t>
  </si>
  <si>
    <t>BEŽNÉ PRÍJMY MŠ SPOLU</t>
  </si>
  <si>
    <t>BEŽNÉ  VÝDAVKY - OBEC</t>
  </si>
  <si>
    <t>BEŽNÉ VÝDAVKY - MŠ</t>
  </si>
  <si>
    <t>Učebné, didaktické pomôcky</t>
  </si>
  <si>
    <t>nemocenské poistenie - SP</t>
  </si>
  <si>
    <t>starobné poistenie - SP</t>
  </si>
  <si>
    <t>úrazové poistenie - SP</t>
  </si>
  <si>
    <t>invalidné poistenie - SP</t>
  </si>
  <si>
    <t>poistenie do rezervného fondu solidarity - SP</t>
  </si>
  <si>
    <t>poistenie v nezamestnanosti - SP</t>
  </si>
  <si>
    <t>energie - elektrická energia, plyn</t>
  </si>
  <si>
    <t>09 111 Výdavky z dotácie na predškolákov - MŠ</t>
  </si>
  <si>
    <t>aktualizácia softvéru</t>
  </si>
  <si>
    <t>softvér</t>
  </si>
  <si>
    <t>poplatky</t>
  </si>
  <si>
    <t>09 111 Výdavky z fin.prostriedkov na originálne komp. MŠ</t>
  </si>
  <si>
    <t>09 601 Výdavky z fin.prostriedkov na originálne komp.ŠJ</t>
  </si>
  <si>
    <t>interiérové vybavenie</t>
  </si>
  <si>
    <t>kuchynské náradie, spotrebiče</t>
  </si>
  <si>
    <t>potraviny</t>
  </si>
  <si>
    <t>licencia iKelp</t>
  </si>
  <si>
    <t>maľovanie kuchyne</t>
  </si>
  <si>
    <t>všeobecné služby (odvoz BRKO, kalibrácie)</t>
  </si>
  <si>
    <t>náhrady</t>
  </si>
  <si>
    <t>príspevok do sociálneho fondu</t>
  </si>
  <si>
    <t xml:space="preserve">odmeny na dohodu </t>
  </si>
  <si>
    <t>09 111 Výdavky z príspevku od rodičov - MŠ</t>
  </si>
  <si>
    <t>didaktické, učebné pomôcky</t>
  </si>
  <si>
    <t>údržba prístrojov, zariadení</t>
  </si>
  <si>
    <t>údržba MŠ</t>
  </si>
  <si>
    <t>školenia</t>
  </si>
  <si>
    <t>ostatné príplatky</t>
  </si>
  <si>
    <t>odmeny</t>
  </si>
  <si>
    <t>zdravotné poistenie - VšZP</t>
  </si>
  <si>
    <t>zdravotné poistenie - Dôvera</t>
  </si>
  <si>
    <t>09 601 Výdavky z príspevku za stravu - ŠJ</t>
  </si>
  <si>
    <t>BEŽNÉ VÝDAVKY OBCE SPOLU</t>
  </si>
  <si>
    <t>BEŽNÉ VÝDAVKY MŠ SPOLU</t>
  </si>
  <si>
    <t>zdavotné poistenie - VšZP</t>
  </si>
  <si>
    <t>KAPITÁLOVÉ  VÝDAVKY - OBEC</t>
  </si>
  <si>
    <t>KAPITÁLOVÉ VÝDAVKY  OBCE SPOLU</t>
  </si>
  <si>
    <t>FINANČNÉ OPERÁCIE OBCE  SPOLU</t>
  </si>
  <si>
    <t>CELKOM hospodárenie obce</t>
  </si>
  <si>
    <t>S U M Á R  -  obec</t>
  </si>
  <si>
    <t>REKAPITULÁCIA  -  obec + materská škola</t>
  </si>
  <si>
    <t>Opoj, 01.08.2019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</si>
</sst>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\ _E_U_R_-;\-* #,##0\ _E_U_R_-;_-* &quot;-&quot;\ _E_U_R_-;_-@_-"/>
    <numFmt numFmtId="165" formatCode="_-* #,##0.00\ _E_U_R_-;\-* #,##0.00\ _E_U_R_-;_-* &quot;-&quot;??\ _E_U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B]d\.\ mmmm\ yyyy"/>
    <numFmt numFmtId="175" formatCode="#,##0.00_ ;\-#,##0.00\ "/>
    <numFmt numFmtId="176" formatCode="\P\r\a\vd\a;&quot;Pravda&quot;;&quot;Nepravda&quot;"/>
    <numFmt numFmtId="177" formatCode="[$€-2]\ #\ ##,000_);[Red]\([$¥€-2]\ #\ ##,000\)"/>
    <numFmt numFmtId="178" formatCode="d/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u val="single"/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rgb="FF000000"/>
      <name val="Calibri"/>
      <family val="2"/>
    </font>
    <font>
      <sz val="6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u val="single"/>
      <sz val="7"/>
      <color rgb="FF000000"/>
      <name val="Calibri"/>
      <family val="2"/>
    </font>
    <font>
      <b/>
      <sz val="7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3" fontId="49" fillId="33" borderId="13" xfId="0" applyNumberFormat="1" applyFont="1" applyFill="1" applyBorder="1" applyAlignment="1">
      <alignment horizontal="right"/>
    </xf>
    <xf numFmtId="0" fontId="49" fillId="33" borderId="13" xfId="0" applyFont="1" applyFill="1" applyBorder="1" applyAlignment="1">
      <alignment horizontal="right"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49" fillId="34" borderId="13" xfId="0" applyFont="1" applyFill="1" applyBorder="1" applyAlignment="1">
      <alignment horizontal="right"/>
    </xf>
    <xf numFmtId="0" fontId="48" fillId="0" borderId="12" xfId="0" applyFont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9" fillId="33" borderId="12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3" fontId="49" fillId="35" borderId="13" xfId="0" applyNumberFormat="1" applyFont="1" applyFill="1" applyBorder="1" applyAlignment="1">
      <alignment horizontal="right"/>
    </xf>
    <xf numFmtId="0" fontId="49" fillId="35" borderId="13" xfId="0" applyFont="1" applyFill="1" applyBorder="1" applyAlignment="1">
      <alignment horizontal="right"/>
    </xf>
    <xf numFmtId="0" fontId="48" fillId="0" borderId="14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8" fillId="35" borderId="12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8" fillId="36" borderId="12" xfId="0" applyFont="1" applyFill="1" applyBorder="1" applyAlignment="1">
      <alignment/>
    </xf>
    <xf numFmtId="0" fontId="48" fillId="36" borderId="13" xfId="0" applyFont="1" applyFill="1" applyBorder="1" applyAlignment="1">
      <alignment/>
    </xf>
    <xf numFmtId="0" fontId="49" fillId="36" borderId="13" xfId="0" applyFont="1" applyFill="1" applyBorder="1" applyAlignment="1">
      <alignment horizontal="right"/>
    </xf>
    <xf numFmtId="0" fontId="49" fillId="37" borderId="13" xfId="0" applyFont="1" applyFill="1" applyBorder="1" applyAlignment="1">
      <alignment horizontal="right"/>
    </xf>
    <xf numFmtId="0" fontId="48" fillId="0" borderId="15" xfId="0" applyFont="1" applyBorder="1" applyAlignment="1">
      <alignment/>
    </xf>
    <xf numFmtId="0" fontId="48" fillId="38" borderId="13" xfId="0" applyFont="1" applyFill="1" applyBorder="1" applyAlignment="1">
      <alignment horizontal="right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48" fillId="37" borderId="12" xfId="0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2" xfId="0" applyFont="1" applyFill="1" applyBorder="1" applyAlignment="1">
      <alignment horizontal="right"/>
    </xf>
    <xf numFmtId="0" fontId="48" fillId="37" borderId="13" xfId="0" applyFont="1" applyFill="1" applyBorder="1" applyAlignment="1">
      <alignment horizontal="right"/>
    </xf>
    <xf numFmtId="0" fontId="51" fillId="38" borderId="12" xfId="0" applyFont="1" applyFill="1" applyBorder="1" applyAlignment="1">
      <alignment horizontal="right"/>
    </xf>
    <xf numFmtId="0" fontId="51" fillId="38" borderId="13" xfId="0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48" fillId="38" borderId="12" xfId="0" applyFont="1" applyFill="1" applyBorder="1" applyAlignment="1">
      <alignment horizontal="right"/>
    </xf>
    <xf numFmtId="0" fontId="0" fillId="39" borderId="12" xfId="0" applyFill="1" applyBorder="1" applyAlignment="1">
      <alignment/>
    </xf>
    <xf numFmtId="0" fontId="48" fillId="39" borderId="12" xfId="0" applyFont="1" applyFill="1" applyBorder="1" applyAlignment="1">
      <alignment/>
    </xf>
    <xf numFmtId="0" fontId="0" fillId="39" borderId="13" xfId="0" applyFill="1" applyBorder="1" applyAlignment="1">
      <alignment/>
    </xf>
    <xf numFmtId="0" fontId="48" fillId="39" borderId="13" xfId="0" applyFont="1" applyFill="1" applyBorder="1" applyAlignment="1">
      <alignment/>
    </xf>
    <xf numFmtId="0" fontId="49" fillId="39" borderId="13" xfId="0" applyFont="1" applyFill="1" applyBorder="1" applyAlignment="1">
      <alignment horizontal="right"/>
    </xf>
    <xf numFmtId="3" fontId="49" fillId="39" borderId="13" xfId="0" applyNumberFormat="1" applyFont="1" applyFill="1" applyBorder="1" applyAlignment="1">
      <alignment horizontal="right"/>
    </xf>
    <xf numFmtId="0" fontId="48" fillId="0" borderId="16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49" fillId="37" borderId="18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48" fillId="3" borderId="13" xfId="0" applyFont="1" applyFill="1" applyBorder="1" applyAlignment="1">
      <alignment horizontal="right"/>
    </xf>
    <xf numFmtId="0" fontId="49" fillId="3" borderId="13" xfId="0" applyFont="1" applyFill="1" applyBorder="1" applyAlignment="1">
      <alignment horizontal="right"/>
    </xf>
    <xf numFmtId="0" fontId="48" fillId="5" borderId="13" xfId="0" applyFont="1" applyFill="1" applyBorder="1" applyAlignment="1">
      <alignment horizontal="right"/>
    </xf>
    <xf numFmtId="0" fontId="49" fillId="5" borderId="13" xfId="0" applyFont="1" applyFill="1" applyBorder="1" applyAlignment="1">
      <alignment horizontal="right"/>
    </xf>
    <xf numFmtId="0" fontId="52" fillId="5" borderId="13" xfId="0" applyFont="1" applyFill="1" applyBorder="1" applyAlignment="1">
      <alignment horizontal="right"/>
    </xf>
    <xf numFmtId="0" fontId="52" fillId="3" borderId="13" xfId="0" applyFont="1" applyFill="1" applyBorder="1" applyAlignment="1">
      <alignment horizontal="right"/>
    </xf>
    <xf numFmtId="0" fontId="41" fillId="37" borderId="13" xfId="0" applyFont="1" applyFill="1" applyBorder="1" applyAlignment="1">
      <alignment/>
    </xf>
    <xf numFmtId="3" fontId="49" fillId="33" borderId="12" xfId="0" applyNumberFormat="1" applyFont="1" applyFill="1" applyBorder="1" applyAlignment="1">
      <alignment horizontal="right"/>
    </xf>
    <xf numFmtId="0" fontId="52" fillId="13" borderId="12" xfId="0" applyFont="1" applyFill="1" applyBorder="1" applyAlignment="1">
      <alignment/>
    </xf>
    <xf numFmtId="0" fontId="49" fillId="3" borderId="13" xfId="0" applyFont="1" applyFill="1" applyBorder="1" applyAlignment="1">
      <alignment horizontal="right" wrapText="1"/>
    </xf>
    <xf numFmtId="0" fontId="48" fillId="0" borderId="12" xfId="0" applyFont="1" applyFill="1" applyBorder="1" applyAlignment="1">
      <alignment horizontal="right"/>
    </xf>
    <xf numFmtId="0" fontId="49" fillId="39" borderId="19" xfId="0" applyFont="1" applyFill="1" applyBorder="1" applyAlignment="1">
      <alignment/>
    </xf>
    <xf numFmtId="0" fontId="49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53" fillId="37" borderId="19" xfId="0" applyFont="1" applyFill="1" applyBorder="1" applyAlignment="1">
      <alignment/>
    </xf>
    <xf numFmtId="0" fontId="48" fillId="0" borderId="19" xfId="0" applyFont="1" applyBorder="1" applyAlignment="1">
      <alignment/>
    </xf>
    <xf numFmtId="0" fontId="0" fillId="0" borderId="16" xfId="0" applyBorder="1" applyAlignment="1">
      <alignment/>
    </xf>
    <xf numFmtId="0" fontId="50" fillId="0" borderId="19" xfId="0" applyFont="1" applyBorder="1" applyAlignment="1">
      <alignment/>
    </xf>
    <xf numFmtId="0" fontId="53" fillId="36" borderId="21" xfId="0" applyFont="1" applyFill="1" applyBorder="1" applyAlignment="1">
      <alignment/>
    </xf>
    <xf numFmtId="0" fontId="48" fillId="38" borderId="19" xfId="0" applyFont="1" applyFill="1" applyBorder="1" applyAlignment="1">
      <alignment/>
    </xf>
    <xf numFmtId="0" fontId="49" fillId="37" borderId="19" xfId="0" applyFont="1" applyFill="1" applyBorder="1" applyAlignment="1">
      <alignment/>
    </xf>
    <xf numFmtId="0" fontId="52" fillId="37" borderId="19" xfId="0" applyFont="1" applyFill="1" applyBorder="1" applyAlignment="1">
      <alignment/>
    </xf>
    <xf numFmtId="0" fontId="51" fillId="38" borderId="19" xfId="0" applyFont="1" applyFill="1" applyBorder="1" applyAlignment="1">
      <alignment/>
    </xf>
    <xf numFmtId="0" fontId="51" fillId="5" borderId="19" xfId="0" applyFont="1" applyFill="1" applyBorder="1" applyAlignment="1">
      <alignment/>
    </xf>
    <xf numFmtId="0" fontId="48" fillId="5" borderId="19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9" fillId="36" borderId="19" xfId="0" applyFont="1" applyFill="1" applyBorder="1" applyAlignment="1">
      <alignment/>
    </xf>
    <xf numFmtId="0" fontId="49" fillId="5" borderId="19" xfId="0" applyFont="1" applyFill="1" applyBorder="1" applyAlignment="1">
      <alignment/>
    </xf>
    <xf numFmtId="0" fontId="49" fillId="36" borderId="2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8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36" borderId="12" xfId="0" applyFont="1" applyFill="1" applyBorder="1" applyAlignment="1">
      <alignment horizontal="right"/>
    </xf>
    <xf numFmtId="0" fontId="49" fillId="5" borderId="12" xfId="0" applyFont="1" applyFill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8" fillId="3" borderId="12" xfId="0" applyFont="1" applyFill="1" applyBorder="1" applyAlignment="1">
      <alignment horizontal="right"/>
    </xf>
    <xf numFmtId="0" fontId="49" fillId="37" borderId="12" xfId="0" applyFont="1" applyFill="1" applyBorder="1" applyAlignment="1">
      <alignment horizontal="right"/>
    </xf>
    <xf numFmtId="0" fontId="49" fillId="3" borderId="12" xfId="0" applyFont="1" applyFill="1" applyBorder="1" applyAlignment="1">
      <alignment horizontal="right"/>
    </xf>
    <xf numFmtId="0" fontId="48" fillId="5" borderId="12" xfId="0" applyFont="1" applyFill="1" applyBorder="1" applyAlignment="1">
      <alignment horizontal="right" wrapText="1"/>
    </xf>
    <xf numFmtId="0" fontId="49" fillId="3" borderId="12" xfId="0" applyFont="1" applyFill="1" applyBorder="1" applyAlignment="1">
      <alignment horizontal="right" wrapText="1"/>
    </xf>
    <xf numFmtId="0" fontId="48" fillId="5" borderId="12" xfId="0" applyFont="1" applyFill="1" applyBorder="1" applyAlignment="1">
      <alignment horizontal="right"/>
    </xf>
    <xf numFmtId="0" fontId="52" fillId="5" borderId="12" xfId="0" applyFont="1" applyFill="1" applyBorder="1" applyAlignment="1">
      <alignment horizontal="right"/>
    </xf>
    <xf numFmtId="0" fontId="52" fillId="37" borderId="12" xfId="0" applyFont="1" applyFill="1" applyBorder="1" applyAlignment="1">
      <alignment horizontal="right"/>
    </xf>
    <xf numFmtId="3" fontId="49" fillId="37" borderId="12" xfId="0" applyNumberFormat="1" applyFont="1" applyFill="1" applyBorder="1" applyAlignment="1">
      <alignment horizontal="right"/>
    </xf>
    <xf numFmtId="3" fontId="49" fillId="39" borderId="12" xfId="0" applyNumberFormat="1" applyFont="1" applyFill="1" applyBorder="1" applyAlignment="1">
      <alignment horizontal="right"/>
    </xf>
    <xf numFmtId="0" fontId="48" fillId="0" borderId="22" xfId="0" applyFont="1" applyBorder="1" applyAlignment="1">
      <alignment horizontal="center"/>
    </xf>
    <xf numFmtId="3" fontId="49" fillId="4" borderId="12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22" xfId="0" applyFont="1" applyBorder="1" applyAlignment="1">
      <alignment/>
    </xf>
    <xf numFmtId="0" fontId="0" fillId="0" borderId="0" xfId="0" applyAlignment="1">
      <alignment/>
    </xf>
    <xf numFmtId="0" fontId="49" fillId="40" borderId="13" xfId="0" applyFont="1" applyFill="1" applyBorder="1" applyAlignment="1">
      <alignment horizontal="right"/>
    </xf>
    <xf numFmtId="0" fontId="48" fillId="41" borderId="13" xfId="0" applyFont="1" applyFill="1" applyBorder="1" applyAlignment="1">
      <alignment horizontal="right"/>
    </xf>
    <xf numFmtId="0" fontId="54" fillId="0" borderId="19" xfId="0" applyFont="1" applyBorder="1" applyAlignment="1">
      <alignment/>
    </xf>
    <xf numFmtId="0" fontId="49" fillId="41" borderId="12" xfId="0" applyFont="1" applyFill="1" applyBorder="1" applyAlignment="1">
      <alignment horizontal="right"/>
    </xf>
    <xf numFmtId="0" fontId="49" fillId="41" borderId="13" xfId="0" applyFont="1" applyFill="1" applyBorder="1" applyAlignment="1">
      <alignment horizontal="right"/>
    </xf>
    <xf numFmtId="0" fontId="51" fillId="41" borderId="12" xfId="0" applyFont="1" applyFill="1" applyBorder="1" applyAlignment="1">
      <alignment/>
    </xf>
    <xf numFmtId="0" fontId="51" fillId="41" borderId="17" xfId="0" applyFont="1" applyFill="1" applyBorder="1" applyAlignment="1">
      <alignment/>
    </xf>
    <xf numFmtId="0" fontId="50" fillId="41" borderId="13" xfId="0" applyFont="1" applyFill="1" applyBorder="1" applyAlignment="1">
      <alignment horizontal="center"/>
    </xf>
    <xf numFmtId="0" fontId="51" fillId="41" borderId="13" xfId="0" applyFont="1" applyFill="1" applyBorder="1" applyAlignment="1">
      <alignment horizontal="right"/>
    </xf>
    <xf numFmtId="0" fontId="48" fillId="41" borderId="13" xfId="0" applyFont="1" applyFill="1" applyBorder="1" applyAlignment="1">
      <alignment horizontal="center"/>
    </xf>
    <xf numFmtId="0" fontId="49" fillId="3" borderId="18" xfId="0" applyFont="1" applyFill="1" applyBorder="1" applyAlignment="1">
      <alignment horizontal="right"/>
    </xf>
    <xf numFmtId="0" fontId="48" fillId="3" borderId="17" xfId="0" applyFont="1" applyFill="1" applyBorder="1" applyAlignment="1">
      <alignment horizontal="right"/>
    </xf>
    <xf numFmtId="0" fontId="51" fillId="34" borderId="13" xfId="0" applyFont="1" applyFill="1" applyBorder="1" applyAlignment="1">
      <alignment horizontal="right"/>
    </xf>
    <xf numFmtId="3" fontId="49" fillId="4" borderId="13" xfId="0" applyNumberFormat="1" applyFont="1" applyFill="1" applyBorder="1" applyAlignment="1">
      <alignment horizontal="center"/>
    </xf>
    <xf numFmtId="0" fontId="48" fillId="18" borderId="12" xfId="0" applyFont="1" applyFill="1" applyBorder="1" applyAlignment="1">
      <alignment horizontal="right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8" fillId="42" borderId="20" xfId="0" applyFont="1" applyFill="1" applyBorder="1" applyAlignment="1">
      <alignment/>
    </xf>
    <xf numFmtId="0" fontId="48" fillId="42" borderId="15" xfId="0" applyFont="1" applyFill="1" applyBorder="1" applyAlignment="1">
      <alignment/>
    </xf>
    <xf numFmtId="4" fontId="0" fillId="0" borderId="0" xfId="0" applyNumberFormat="1" applyAlignment="1">
      <alignment/>
    </xf>
    <xf numFmtId="4" fontId="49" fillId="33" borderId="13" xfId="0" applyNumberFormat="1" applyFont="1" applyFill="1" applyBorder="1" applyAlignment="1">
      <alignment horizontal="right"/>
    </xf>
    <xf numFmtId="4" fontId="49" fillId="34" borderId="13" xfId="0" applyNumberFormat="1" applyFont="1" applyFill="1" applyBorder="1" applyAlignment="1">
      <alignment horizontal="right"/>
    </xf>
    <xf numFmtId="4" fontId="48" fillId="0" borderId="13" xfId="0" applyNumberFormat="1" applyFont="1" applyBorder="1" applyAlignment="1">
      <alignment horizontal="right"/>
    </xf>
    <xf numFmtId="4" fontId="48" fillId="0" borderId="13" xfId="0" applyNumberFormat="1" applyFont="1" applyFill="1" applyBorder="1" applyAlignment="1">
      <alignment horizontal="right"/>
    </xf>
    <xf numFmtId="4" fontId="49" fillId="33" borderId="12" xfId="0" applyNumberFormat="1" applyFont="1" applyFill="1" applyBorder="1" applyAlignment="1">
      <alignment horizontal="right"/>
    </xf>
    <xf numFmtId="4" fontId="49" fillId="35" borderId="13" xfId="0" applyNumberFormat="1" applyFont="1" applyFill="1" applyBorder="1" applyAlignment="1">
      <alignment horizontal="right"/>
    </xf>
    <xf numFmtId="4" fontId="49" fillId="36" borderId="13" xfId="0" applyNumberFormat="1" applyFont="1" applyFill="1" applyBorder="1" applyAlignment="1">
      <alignment horizontal="right"/>
    </xf>
    <xf numFmtId="4" fontId="49" fillId="5" borderId="13" xfId="0" applyNumberFormat="1" applyFont="1" applyFill="1" applyBorder="1" applyAlignment="1">
      <alignment horizontal="right"/>
    </xf>
    <xf numFmtId="4" fontId="49" fillId="0" borderId="13" xfId="0" applyNumberFormat="1" applyFont="1" applyBorder="1" applyAlignment="1">
      <alignment horizontal="right"/>
    </xf>
    <xf numFmtId="4" fontId="48" fillId="3" borderId="13" xfId="0" applyNumberFormat="1" applyFont="1" applyFill="1" applyBorder="1" applyAlignment="1">
      <alignment horizontal="right"/>
    </xf>
    <xf numFmtId="4" fontId="49" fillId="37" borderId="13" xfId="0" applyNumberFormat="1" applyFont="1" applyFill="1" applyBorder="1" applyAlignment="1">
      <alignment horizontal="right"/>
    </xf>
    <xf numFmtId="4" fontId="49" fillId="3" borderId="13" xfId="0" applyNumberFormat="1" applyFont="1" applyFill="1" applyBorder="1" applyAlignment="1">
      <alignment horizontal="right"/>
    </xf>
    <xf numFmtId="4" fontId="49" fillId="41" borderId="13" xfId="0" applyNumberFormat="1" applyFont="1" applyFill="1" applyBorder="1" applyAlignment="1">
      <alignment horizontal="right"/>
    </xf>
    <xf numFmtId="4" fontId="48" fillId="5" borderId="13" xfId="0" applyNumberFormat="1" applyFont="1" applyFill="1" applyBorder="1" applyAlignment="1">
      <alignment horizontal="right"/>
    </xf>
    <xf numFmtId="4" fontId="49" fillId="3" borderId="13" xfId="0" applyNumberFormat="1" applyFont="1" applyFill="1" applyBorder="1" applyAlignment="1">
      <alignment horizontal="right" wrapText="1"/>
    </xf>
    <xf numFmtId="4" fontId="52" fillId="5" borderId="13" xfId="0" applyNumberFormat="1" applyFont="1" applyFill="1" applyBorder="1" applyAlignment="1">
      <alignment horizontal="right"/>
    </xf>
    <xf numFmtId="4" fontId="51" fillId="38" borderId="13" xfId="0" applyNumberFormat="1" applyFont="1" applyFill="1" applyBorder="1" applyAlignment="1">
      <alignment horizontal="right"/>
    </xf>
    <xf numFmtId="4" fontId="52" fillId="37" borderId="13" xfId="0" applyNumberFormat="1" applyFont="1" applyFill="1" applyBorder="1" applyAlignment="1">
      <alignment horizontal="right"/>
    </xf>
    <xf numFmtId="4" fontId="49" fillId="12" borderId="13" xfId="0" applyNumberFormat="1" applyFont="1" applyFill="1" applyBorder="1" applyAlignment="1">
      <alignment horizontal="right" wrapText="1"/>
    </xf>
    <xf numFmtId="4" fontId="48" fillId="37" borderId="13" xfId="0" applyNumberFormat="1" applyFont="1" applyFill="1" applyBorder="1" applyAlignment="1">
      <alignment horizontal="right"/>
    </xf>
    <xf numFmtId="4" fontId="49" fillId="39" borderId="13" xfId="0" applyNumberFormat="1" applyFont="1" applyFill="1" applyBorder="1" applyAlignment="1">
      <alignment horizontal="right"/>
    </xf>
    <xf numFmtId="4" fontId="49" fillId="37" borderId="18" xfId="0" applyNumberFormat="1" applyFont="1" applyFill="1" applyBorder="1" applyAlignment="1">
      <alignment horizontal="right"/>
    </xf>
    <xf numFmtId="4" fontId="49" fillId="39" borderId="17" xfId="0" applyNumberFormat="1" applyFont="1" applyFill="1" applyBorder="1" applyAlignment="1">
      <alignment horizontal="right"/>
    </xf>
    <xf numFmtId="0" fontId="48" fillId="42" borderId="15" xfId="0" applyNumberFormat="1" applyFont="1" applyFill="1" applyBorder="1" applyAlignment="1">
      <alignment/>
    </xf>
    <xf numFmtId="0" fontId="48" fillId="43" borderId="12" xfId="0" applyFont="1" applyFill="1" applyBorder="1" applyAlignment="1">
      <alignment horizontal="center"/>
    </xf>
    <xf numFmtId="0" fontId="48" fillId="43" borderId="13" xfId="0" applyFont="1" applyFill="1" applyBorder="1" applyAlignment="1">
      <alignment horizontal="center"/>
    </xf>
    <xf numFmtId="14" fontId="48" fillId="43" borderId="13" xfId="0" applyNumberFormat="1" applyFont="1" applyFill="1" applyBorder="1" applyAlignment="1">
      <alignment horizontal="center"/>
    </xf>
    <xf numFmtId="0" fontId="48" fillId="3" borderId="19" xfId="0" applyFont="1" applyFill="1" applyBorder="1" applyAlignment="1">
      <alignment/>
    </xf>
    <xf numFmtId="0" fontId="48" fillId="3" borderId="23" xfId="0" applyFont="1" applyFill="1" applyBorder="1" applyAlignment="1">
      <alignment/>
    </xf>
    <xf numFmtId="3" fontId="52" fillId="4" borderId="13" xfId="0" applyNumberFormat="1" applyFont="1" applyFill="1" applyBorder="1" applyAlignment="1">
      <alignment horizontal="center"/>
    </xf>
    <xf numFmtId="178" fontId="48" fillId="0" borderId="14" xfId="0" applyNumberFormat="1" applyFont="1" applyBorder="1" applyAlignment="1">
      <alignment horizontal="center"/>
    </xf>
    <xf numFmtId="178" fontId="48" fillId="0" borderId="13" xfId="0" applyNumberFormat="1" applyFont="1" applyBorder="1" applyAlignment="1">
      <alignment horizontal="center"/>
    </xf>
    <xf numFmtId="178" fontId="50" fillId="0" borderId="13" xfId="0" applyNumberFormat="1" applyFont="1" applyBorder="1" applyAlignment="1">
      <alignment horizontal="center"/>
    </xf>
    <xf numFmtId="0" fontId="49" fillId="3" borderId="19" xfId="0" applyFont="1" applyFill="1" applyBorder="1" applyAlignment="1">
      <alignment/>
    </xf>
    <xf numFmtId="0" fontId="49" fillId="3" borderId="23" xfId="0" applyFont="1" applyFill="1" applyBorder="1" applyAlignment="1">
      <alignment/>
    </xf>
    <xf numFmtId="4" fontId="49" fillId="36" borderId="12" xfId="0" applyNumberFormat="1" applyFont="1" applyFill="1" applyBorder="1" applyAlignment="1">
      <alignment horizontal="right"/>
    </xf>
    <xf numFmtId="4" fontId="49" fillId="5" borderId="12" xfId="0" applyNumberFormat="1" applyFont="1" applyFill="1" applyBorder="1" applyAlignment="1">
      <alignment horizontal="right"/>
    </xf>
    <xf numFmtId="3" fontId="49" fillId="11" borderId="12" xfId="0" applyNumberFormat="1" applyFont="1" applyFill="1" applyBorder="1" applyAlignment="1">
      <alignment horizontal="center"/>
    </xf>
    <xf numFmtId="3" fontId="49" fillId="11" borderId="13" xfId="0" applyNumberFormat="1" applyFont="1" applyFill="1" applyBorder="1" applyAlignment="1">
      <alignment horizontal="center"/>
    </xf>
    <xf numFmtId="3" fontId="52" fillId="11" borderId="13" xfId="0" applyNumberFormat="1" applyFont="1" applyFill="1" applyBorder="1" applyAlignment="1">
      <alignment horizontal="center"/>
    </xf>
    <xf numFmtId="0" fontId="52" fillId="4" borderId="12" xfId="0" applyFont="1" applyFill="1" applyBorder="1" applyAlignment="1">
      <alignment horizontal="center"/>
    </xf>
    <xf numFmtId="0" fontId="49" fillId="4" borderId="13" xfId="0" applyFont="1" applyFill="1" applyBorder="1" applyAlignment="1">
      <alignment horizontal="center"/>
    </xf>
    <xf numFmtId="0" fontId="49" fillId="4" borderId="12" xfId="0" applyFont="1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3" fontId="49" fillId="42" borderId="13" xfId="0" applyNumberFormat="1" applyFont="1" applyFill="1" applyBorder="1" applyAlignment="1">
      <alignment horizontal="center"/>
    </xf>
    <xf numFmtId="3" fontId="49" fillId="12" borderId="12" xfId="0" applyNumberFormat="1" applyFont="1" applyFill="1" applyBorder="1" applyAlignment="1">
      <alignment horizontal="right" wrapText="1"/>
    </xf>
    <xf numFmtId="3" fontId="49" fillId="12" borderId="13" xfId="0" applyNumberFormat="1" applyFont="1" applyFill="1" applyBorder="1" applyAlignment="1">
      <alignment horizontal="right" wrapText="1"/>
    </xf>
    <xf numFmtId="0" fontId="48" fillId="43" borderId="17" xfId="0" applyFont="1" applyFill="1" applyBorder="1" applyAlignment="1">
      <alignment horizontal="center"/>
    </xf>
    <xf numFmtId="0" fontId="48" fillId="43" borderId="18" xfId="0" applyFont="1" applyFill="1" applyBorder="1" applyAlignment="1">
      <alignment horizontal="center"/>
    </xf>
    <xf numFmtId="4" fontId="48" fillId="43" borderId="17" xfId="0" applyNumberFormat="1" applyFont="1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3" fontId="0" fillId="41" borderId="17" xfId="0" applyNumberFormat="1" applyFill="1" applyBorder="1" applyAlignment="1">
      <alignment horizontal="center"/>
    </xf>
    <xf numFmtId="3" fontId="49" fillId="3" borderId="17" xfId="0" applyNumberFormat="1" applyFont="1" applyFill="1" applyBorder="1" applyAlignment="1">
      <alignment horizontal="center"/>
    </xf>
    <xf numFmtId="3" fontId="49" fillId="3" borderId="12" xfId="0" applyNumberFormat="1" applyFont="1" applyFill="1" applyBorder="1" applyAlignment="1">
      <alignment horizontal="center"/>
    </xf>
    <xf numFmtId="3" fontId="49" fillId="3" borderId="13" xfId="0" applyNumberFormat="1" applyFont="1" applyFill="1" applyBorder="1" applyAlignment="1">
      <alignment horizontal="center" wrapText="1"/>
    </xf>
    <xf numFmtId="3" fontId="49" fillId="3" borderId="13" xfId="0" applyNumberFormat="1" applyFont="1" applyFill="1" applyBorder="1" applyAlignment="1">
      <alignment horizontal="center"/>
    </xf>
    <xf numFmtId="0" fontId="49" fillId="3" borderId="13" xfId="0" applyFont="1" applyFill="1" applyBorder="1" applyAlignment="1">
      <alignment horizontal="center"/>
    </xf>
    <xf numFmtId="3" fontId="52" fillId="3" borderId="13" xfId="0" applyNumberFormat="1" applyFont="1" applyFill="1" applyBorder="1" applyAlignment="1">
      <alignment horizontal="center"/>
    </xf>
    <xf numFmtId="3" fontId="49" fillId="3" borderId="25" xfId="0" applyNumberFormat="1" applyFont="1" applyFill="1" applyBorder="1" applyAlignment="1">
      <alignment horizontal="center" wrapText="1"/>
    </xf>
    <xf numFmtId="0" fontId="48" fillId="43" borderId="17" xfId="0" applyFont="1" applyFill="1" applyBorder="1" applyAlignment="1">
      <alignment horizontal="center" vertical="top"/>
    </xf>
    <xf numFmtId="0" fontId="48" fillId="43" borderId="18" xfId="0" applyFont="1" applyFill="1" applyBorder="1" applyAlignment="1">
      <alignment horizontal="center" vertical="top"/>
    </xf>
    <xf numFmtId="4" fontId="48" fillId="43" borderId="17" xfId="0" applyNumberFormat="1" applyFont="1" applyFill="1" applyBorder="1" applyAlignment="1">
      <alignment horizontal="center" vertical="top"/>
    </xf>
    <xf numFmtId="178" fontId="48" fillId="43" borderId="13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4" fontId="48" fillId="0" borderId="18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41" borderId="18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4" fontId="50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41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41" borderId="18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5" xfId="0" applyFont="1" applyBorder="1" applyAlignment="1">
      <alignment/>
    </xf>
    <xf numFmtId="0" fontId="49" fillId="3" borderId="19" xfId="0" applyFont="1" applyFill="1" applyBorder="1" applyAlignment="1">
      <alignment/>
    </xf>
    <xf numFmtId="3" fontId="48" fillId="41" borderId="13" xfId="0" applyNumberFormat="1" applyFont="1" applyFill="1" applyBorder="1" applyAlignment="1">
      <alignment horizontal="right"/>
    </xf>
    <xf numFmtId="3" fontId="49" fillId="41" borderId="12" xfId="0" applyNumberFormat="1" applyFont="1" applyFill="1" applyBorder="1" applyAlignment="1">
      <alignment horizontal="right"/>
    </xf>
    <xf numFmtId="0" fontId="48" fillId="41" borderId="12" xfId="0" applyFont="1" applyFill="1" applyBorder="1" applyAlignment="1">
      <alignment horizontal="right"/>
    </xf>
    <xf numFmtId="0" fontId="50" fillId="41" borderId="19" xfId="0" applyFont="1" applyFill="1" applyBorder="1" applyAlignment="1">
      <alignment/>
    </xf>
    <xf numFmtId="4" fontId="48" fillId="41" borderId="13" xfId="0" applyNumberFormat="1" applyFont="1" applyFill="1" applyBorder="1" applyAlignment="1">
      <alignment horizontal="right"/>
    </xf>
    <xf numFmtId="0" fontId="48" fillId="41" borderId="19" xfId="0" applyFont="1" applyFill="1" applyBorder="1" applyAlignment="1">
      <alignment/>
    </xf>
    <xf numFmtId="0" fontId="51" fillId="41" borderId="13" xfId="0" applyFont="1" applyFill="1" applyBorder="1" applyAlignment="1">
      <alignment/>
    </xf>
    <xf numFmtId="0" fontId="58" fillId="37" borderId="19" xfId="0" applyFont="1" applyFill="1" applyBorder="1" applyAlignment="1">
      <alignment/>
    </xf>
    <xf numFmtId="3" fontId="48" fillId="5" borderId="13" xfId="0" applyNumberFormat="1" applyFont="1" applyFill="1" applyBorder="1" applyAlignment="1">
      <alignment horizontal="right"/>
    </xf>
    <xf numFmtId="0" fontId="59" fillId="5" borderId="19" xfId="0" applyFont="1" applyFill="1" applyBorder="1" applyAlignment="1">
      <alignment/>
    </xf>
    <xf numFmtId="3" fontId="49" fillId="5" borderId="13" xfId="0" applyNumberFormat="1" applyFont="1" applyFill="1" applyBorder="1" applyAlignment="1">
      <alignment horizontal="right"/>
    </xf>
    <xf numFmtId="3" fontId="49" fillId="3" borderId="13" xfId="0" applyNumberFormat="1" applyFont="1" applyFill="1" applyBorder="1" applyAlignment="1">
      <alignment horizontal="right"/>
    </xf>
    <xf numFmtId="0" fontId="49" fillId="41" borderId="19" xfId="0" applyFont="1" applyFill="1" applyBorder="1" applyAlignment="1">
      <alignment/>
    </xf>
    <xf numFmtId="3" fontId="49" fillId="37" borderId="13" xfId="0" applyNumberFormat="1" applyFont="1" applyFill="1" applyBorder="1" applyAlignment="1">
      <alignment horizontal="right"/>
    </xf>
    <xf numFmtId="4" fontId="49" fillId="4" borderId="13" xfId="0" applyNumberFormat="1" applyFont="1" applyFill="1" applyBorder="1" applyAlignment="1">
      <alignment horizontal="center"/>
    </xf>
    <xf numFmtId="4" fontId="52" fillId="11" borderId="13" xfId="0" applyNumberFormat="1" applyFont="1" applyFill="1" applyBorder="1" applyAlignment="1">
      <alignment horizontal="center"/>
    </xf>
    <xf numFmtId="3" fontId="48" fillId="4" borderId="17" xfId="0" applyNumberFormat="1" applyFont="1" applyFill="1" applyBorder="1" applyAlignment="1">
      <alignment horizontal="center"/>
    </xf>
    <xf numFmtId="4" fontId="48" fillId="4" borderId="12" xfId="0" applyNumberFormat="1" applyFont="1" applyFill="1" applyBorder="1" applyAlignment="1">
      <alignment horizontal="center" wrapText="1"/>
    </xf>
    <xf numFmtId="3" fontId="48" fillId="4" borderId="12" xfId="0" applyNumberFormat="1" applyFont="1" applyFill="1" applyBorder="1" applyAlignment="1">
      <alignment horizontal="center"/>
    </xf>
    <xf numFmtId="3" fontId="48" fillId="4" borderId="13" xfId="0" applyNumberFormat="1" applyFont="1" applyFill="1" applyBorder="1" applyAlignment="1">
      <alignment horizontal="center"/>
    </xf>
    <xf numFmtId="0" fontId="48" fillId="42" borderId="13" xfId="0" applyFont="1" applyFill="1" applyBorder="1" applyAlignment="1">
      <alignment horizontal="center"/>
    </xf>
    <xf numFmtId="3" fontId="48" fillId="42" borderId="13" xfId="0" applyNumberFormat="1" applyFont="1" applyFill="1" applyBorder="1" applyAlignment="1">
      <alignment horizontal="center"/>
    </xf>
    <xf numFmtId="4" fontId="48" fillId="42" borderId="13" xfId="0" applyNumberFormat="1" applyFont="1" applyFill="1" applyBorder="1" applyAlignment="1">
      <alignment horizontal="center"/>
    </xf>
    <xf numFmtId="4" fontId="48" fillId="4" borderId="13" xfId="0" applyNumberFormat="1" applyFont="1" applyFill="1" applyBorder="1" applyAlignment="1">
      <alignment horizontal="center"/>
    </xf>
    <xf numFmtId="0" fontId="51" fillId="4" borderId="12" xfId="0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4" fontId="49" fillId="3" borderId="12" xfId="0" applyNumberFormat="1" applyFont="1" applyFill="1" applyBorder="1" applyAlignment="1">
      <alignment horizontal="center" wrapText="1"/>
    </xf>
    <xf numFmtId="4" fontId="49" fillId="3" borderId="13" xfId="0" applyNumberFormat="1" applyFont="1" applyFill="1" applyBorder="1" applyAlignment="1">
      <alignment horizontal="center" wrapText="1"/>
    </xf>
    <xf numFmtId="4" fontId="49" fillId="3" borderId="13" xfId="0" applyNumberFormat="1" applyFont="1" applyFill="1" applyBorder="1" applyAlignment="1">
      <alignment horizontal="center"/>
    </xf>
    <xf numFmtId="3" fontId="48" fillId="4" borderId="25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42" borderId="19" xfId="0" applyFont="1" applyFill="1" applyBorder="1" applyAlignment="1">
      <alignment/>
    </xf>
    <xf numFmtId="0" fontId="48" fillId="42" borderId="23" xfId="0" applyFont="1" applyFill="1" applyBorder="1" applyAlignment="1">
      <alignment/>
    </xf>
    <xf numFmtId="0" fontId="49" fillId="42" borderId="19" xfId="0" applyFont="1" applyFill="1" applyBorder="1" applyAlignment="1">
      <alignment/>
    </xf>
    <xf numFmtId="0" fontId="49" fillId="42" borderId="23" xfId="0" applyFont="1" applyFill="1" applyBorder="1" applyAlignment="1">
      <alignment/>
    </xf>
    <xf numFmtId="0" fontId="49" fillId="11" borderId="19" xfId="0" applyFont="1" applyFill="1" applyBorder="1" applyAlignment="1">
      <alignment horizontal="center"/>
    </xf>
    <xf numFmtId="0" fontId="49" fillId="11" borderId="23" xfId="0" applyFont="1" applyFill="1" applyBorder="1" applyAlignment="1">
      <alignment horizontal="center"/>
    </xf>
    <xf numFmtId="0" fontId="49" fillId="43" borderId="27" xfId="0" applyFont="1" applyFill="1" applyBorder="1" applyAlignment="1">
      <alignment horizontal="center"/>
    </xf>
    <xf numFmtId="0" fontId="49" fillId="43" borderId="16" xfId="0" applyFont="1" applyFill="1" applyBorder="1" applyAlignment="1">
      <alignment horizontal="center"/>
    </xf>
    <xf numFmtId="0" fontId="49" fillId="43" borderId="28" xfId="0" applyFont="1" applyFill="1" applyBorder="1" applyAlignment="1">
      <alignment horizontal="center"/>
    </xf>
    <xf numFmtId="0" fontId="49" fillId="43" borderId="29" xfId="0" applyFont="1" applyFill="1" applyBorder="1" applyAlignment="1">
      <alignment horizontal="center"/>
    </xf>
    <xf numFmtId="0" fontId="48" fillId="42" borderId="21" xfId="0" applyFont="1" applyFill="1" applyBorder="1" applyAlignment="1">
      <alignment/>
    </xf>
    <xf numFmtId="0" fontId="48" fillId="42" borderId="30" xfId="0" applyFont="1" applyFill="1" applyBorder="1" applyAlignment="1">
      <alignment/>
    </xf>
    <xf numFmtId="0" fontId="0" fillId="42" borderId="23" xfId="0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9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48" fillId="0" borderId="16" xfId="0" applyFont="1" applyBorder="1" applyAlignment="1">
      <alignment/>
    </xf>
    <xf numFmtId="0" fontId="48" fillId="0" borderId="15" xfId="0" applyFont="1" applyBorder="1" applyAlignment="1">
      <alignment/>
    </xf>
    <xf numFmtId="0" fontId="0" fillId="41" borderId="23" xfId="0" applyFill="1" applyBorder="1" applyAlignment="1">
      <alignment/>
    </xf>
    <xf numFmtId="0" fontId="48" fillId="3" borderId="19" xfId="0" applyFont="1" applyFill="1" applyBorder="1" applyAlignment="1">
      <alignment/>
    </xf>
    <xf numFmtId="0" fontId="48" fillId="3" borderId="23" xfId="0" applyFont="1" applyFill="1" applyBorder="1" applyAlignment="1">
      <alignment/>
    </xf>
    <xf numFmtId="0" fontId="49" fillId="3" borderId="19" xfId="0" applyFont="1" applyFill="1" applyBorder="1" applyAlignment="1">
      <alignment/>
    </xf>
    <xf numFmtId="0" fontId="49" fillId="3" borderId="23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2</xdr:row>
      <xdr:rowOff>304800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3"/>
  <sheetViews>
    <sheetView tabSelected="1" zoomScalePageLayoutView="0" workbookViewId="0" topLeftCell="A202">
      <selection activeCell="D210" sqref="D210"/>
    </sheetView>
  </sheetViews>
  <sheetFormatPr defaultColWidth="9.140625" defaultRowHeight="15"/>
  <cols>
    <col min="2" max="2" width="6.57421875" style="0" customWidth="1"/>
    <col min="3" max="3" width="7.8515625" style="0" customWidth="1"/>
    <col min="4" max="4" width="34.7109375" style="0" customWidth="1"/>
    <col min="5" max="5" width="9.57421875" style="0" customWidth="1"/>
    <col min="6" max="6" width="8.7109375" style="0" customWidth="1"/>
    <col min="7" max="7" width="9.140625" style="0" customWidth="1"/>
    <col min="8" max="8" width="10.140625" style="135" customWidth="1"/>
  </cols>
  <sheetData>
    <row r="1" spans="3:8" s="113" customFormat="1" ht="15.75">
      <c r="C1" s="113" t="s">
        <v>297</v>
      </c>
      <c r="D1" s="130" t="s">
        <v>336</v>
      </c>
      <c r="H1" s="135"/>
    </row>
    <row r="2" spans="3:8" s="113" customFormat="1" ht="15">
      <c r="C2" s="113" t="s">
        <v>297</v>
      </c>
      <c r="H2" s="135"/>
    </row>
    <row r="3" spans="2:8" s="113" customFormat="1" ht="36">
      <c r="B3" s="131"/>
      <c r="C3" s="131"/>
      <c r="H3" s="135"/>
    </row>
    <row r="4" spans="3:8" s="113" customFormat="1" ht="30.75">
      <c r="C4" s="132" t="s">
        <v>341</v>
      </c>
      <c r="D4" s="132"/>
      <c r="H4" s="135"/>
    </row>
    <row r="5" s="113" customFormat="1" ht="14.25">
      <c r="H5" s="135"/>
    </row>
    <row r="6" s="113" customFormat="1" ht="15" thickBot="1">
      <c r="H6" s="135"/>
    </row>
    <row r="7" spans="2:8" ht="15" thickBot="1">
      <c r="B7" s="111" t="s">
        <v>0</v>
      </c>
      <c r="C7" s="3" t="s">
        <v>1</v>
      </c>
      <c r="D7" s="4" t="s">
        <v>358</v>
      </c>
      <c r="E7" s="202" t="s">
        <v>2</v>
      </c>
      <c r="F7" s="202" t="s">
        <v>3</v>
      </c>
      <c r="G7" s="202" t="s">
        <v>304</v>
      </c>
      <c r="H7" s="203" t="s">
        <v>305</v>
      </c>
    </row>
    <row r="8" spans="2:8" ht="15" thickBot="1">
      <c r="B8" s="5" t="s">
        <v>4</v>
      </c>
      <c r="C8" s="6"/>
      <c r="D8" s="6"/>
      <c r="E8" s="7">
        <v>2018</v>
      </c>
      <c r="F8" s="7">
        <v>2019</v>
      </c>
      <c r="G8" s="7">
        <v>2019</v>
      </c>
      <c r="H8" s="167">
        <v>43646</v>
      </c>
    </row>
    <row r="9" spans="2:8" ht="15" thickBot="1">
      <c r="B9" s="8"/>
      <c r="C9" s="9"/>
      <c r="D9" s="10" t="s">
        <v>5</v>
      </c>
      <c r="E9" s="11">
        <v>397959.83</v>
      </c>
      <c r="F9" s="11">
        <v>404800</v>
      </c>
      <c r="G9" s="11">
        <v>404800</v>
      </c>
      <c r="H9" s="136">
        <v>218342.98</v>
      </c>
    </row>
    <row r="10" spans="2:8" ht="15" thickBot="1">
      <c r="B10" s="13"/>
      <c r="C10" s="14"/>
      <c r="D10" s="14" t="s">
        <v>6</v>
      </c>
      <c r="E10" s="15">
        <v>323864.55</v>
      </c>
      <c r="F10" s="114">
        <v>311000</v>
      </c>
      <c r="G10" s="114">
        <v>311000</v>
      </c>
      <c r="H10" s="137">
        <v>182700.53</v>
      </c>
    </row>
    <row r="11" spans="2:8" ht="15" thickBot="1">
      <c r="B11" s="16">
        <v>41</v>
      </c>
      <c r="C11" s="17">
        <v>111003</v>
      </c>
      <c r="D11" s="6" t="s">
        <v>306</v>
      </c>
      <c r="E11" s="115">
        <v>323864.55</v>
      </c>
      <c r="F11" s="115">
        <v>311000</v>
      </c>
      <c r="G11" s="115">
        <v>311000</v>
      </c>
      <c r="H11" s="138">
        <v>182700.53</v>
      </c>
    </row>
    <row r="12" spans="2:8" ht="15" thickBot="1">
      <c r="B12" s="13"/>
      <c r="C12" s="14"/>
      <c r="D12" s="14" t="s">
        <v>7</v>
      </c>
      <c r="E12" s="15">
        <f>SUM(E13:E15)</f>
        <v>48219.05</v>
      </c>
      <c r="F12" s="15">
        <f>SUM(F13:F15)</f>
        <v>50600</v>
      </c>
      <c r="G12" s="15">
        <f>SUM(G13:G15)</f>
        <v>50600</v>
      </c>
      <c r="H12" s="137">
        <f>SUM(H13:H15)</f>
        <v>7857.009999999999</v>
      </c>
    </row>
    <row r="13" spans="2:8" ht="15" thickBot="1">
      <c r="B13" s="16">
        <v>41</v>
      </c>
      <c r="C13" s="18">
        <v>121001</v>
      </c>
      <c r="D13" s="6" t="s">
        <v>8</v>
      </c>
      <c r="E13" s="62">
        <v>37612.75</v>
      </c>
      <c r="F13" s="115">
        <v>40000</v>
      </c>
      <c r="G13" s="115">
        <v>40000</v>
      </c>
      <c r="H13" s="139">
        <v>3329.48</v>
      </c>
    </row>
    <row r="14" spans="2:8" ht="15" thickBot="1">
      <c r="B14" s="16">
        <v>41</v>
      </c>
      <c r="C14" s="18">
        <v>121002</v>
      </c>
      <c r="D14" s="6" t="s">
        <v>9</v>
      </c>
      <c r="E14" s="62">
        <v>10177.15</v>
      </c>
      <c r="F14" s="115">
        <v>10000</v>
      </c>
      <c r="G14" s="115">
        <v>10000</v>
      </c>
      <c r="H14" s="139">
        <v>4186.23</v>
      </c>
    </row>
    <row r="15" spans="2:8" ht="15" thickBot="1">
      <c r="B15" s="16">
        <v>41</v>
      </c>
      <c r="C15" s="18">
        <v>121003</v>
      </c>
      <c r="D15" s="6" t="s">
        <v>10</v>
      </c>
      <c r="E15" s="62">
        <v>429.15</v>
      </c>
      <c r="F15" s="115">
        <v>600</v>
      </c>
      <c r="G15" s="115">
        <v>600</v>
      </c>
      <c r="H15" s="139">
        <v>341.3</v>
      </c>
    </row>
    <row r="16" spans="2:8" ht="15" thickBot="1">
      <c r="B16" s="13"/>
      <c r="C16" s="14"/>
      <c r="D16" s="14" t="s">
        <v>11</v>
      </c>
      <c r="E16" s="15">
        <f>SUM(E17:E20)</f>
        <v>25876.23</v>
      </c>
      <c r="F16" s="114">
        <v>43200</v>
      </c>
      <c r="G16" s="114">
        <v>43200</v>
      </c>
      <c r="H16" s="137">
        <f>SUM(H17:H20)</f>
        <v>27785.440000000002</v>
      </c>
    </row>
    <row r="17" spans="2:8" ht="15" thickBot="1">
      <c r="B17" s="16">
        <v>41</v>
      </c>
      <c r="C17" s="18">
        <v>133001</v>
      </c>
      <c r="D17" s="6" t="s">
        <v>12</v>
      </c>
      <c r="E17" s="18">
        <v>823.91</v>
      </c>
      <c r="F17" s="115">
        <v>800</v>
      </c>
      <c r="G17" s="115">
        <v>800</v>
      </c>
      <c r="H17" s="138">
        <v>1135.42</v>
      </c>
    </row>
    <row r="18" spans="2:8" ht="15" thickBot="1">
      <c r="B18" s="16">
        <v>41</v>
      </c>
      <c r="C18" s="18">
        <v>133006</v>
      </c>
      <c r="D18" s="6" t="s">
        <v>303</v>
      </c>
      <c r="E18" s="18">
        <v>4401.5</v>
      </c>
      <c r="F18" s="115">
        <v>22000</v>
      </c>
      <c r="G18" s="115">
        <v>22000</v>
      </c>
      <c r="H18" s="138">
        <v>3001.5</v>
      </c>
    </row>
    <row r="19" spans="2:8" ht="15" thickBot="1">
      <c r="B19" s="16">
        <v>41</v>
      </c>
      <c r="C19" s="18">
        <v>133012</v>
      </c>
      <c r="D19" s="6" t="s">
        <v>13</v>
      </c>
      <c r="E19" s="18">
        <v>400</v>
      </c>
      <c r="F19" s="115">
        <v>400</v>
      </c>
      <c r="G19" s="115">
        <v>400</v>
      </c>
      <c r="H19" s="138">
        <v>315</v>
      </c>
    </row>
    <row r="20" spans="2:8" ht="15" thickBot="1">
      <c r="B20" s="16">
        <v>41</v>
      </c>
      <c r="C20" s="18">
        <v>133013</v>
      </c>
      <c r="D20" s="6" t="s">
        <v>14</v>
      </c>
      <c r="E20" s="18">
        <v>20250.82</v>
      </c>
      <c r="F20" s="115">
        <v>20000</v>
      </c>
      <c r="G20" s="115">
        <v>20000</v>
      </c>
      <c r="H20" s="138">
        <v>23333.52</v>
      </c>
    </row>
    <row r="21" spans="2:8" ht="15" thickBot="1">
      <c r="B21" s="19"/>
      <c r="C21" s="19"/>
      <c r="D21" s="71" t="s">
        <v>15</v>
      </c>
      <c r="E21" s="70">
        <v>142133.7</v>
      </c>
      <c r="F21" s="70">
        <f>SUM(F22,F27,F43,F45)</f>
        <v>72448</v>
      </c>
      <c r="G21" s="70">
        <f>SUM(G22,G27,G43,G45)</f>
        <v>74046</v>
      </c>
      <c r="H21" s="140">
        <v>40839.35</v>
      </c>
    </row>
    <row r="22" spans="2:8" ht="15" thickBot="1">
      <c r="B22" s="13"/>
      <c r="C22" s="14"/>
      <c r="D22" s="14" t="s">
        <v>16</v>
      </c>
      <c r="E22" s="15">
        <f>SUM(E23:E26)</f>
        <v>55998.94</v>
      </c>
      <c r="F22" s="15">
        <f>SUM(F23:F26)</f>
        <v>54013</v>
      </c>
      <c r="G22" s="15">
        <f>SUM(G23:G26)</f>
        <v>54013</v>
      </c>
      <c r="H22" s="137">
        <f>SUM(H23:H26)</f>
        <v>26555.28</v>
      </c>
    </row>
    <row r="23" spans="2:8" ht="15" thickBot="1">
      <c r="B23" s="16">
        <v>41</v>
      </c>
      <c r="C23" s="18">
        <v>212002</v>
      </c>
      <c r="D23" s="6" t="s">
        <v>17</v>
      </c>
      <c r="E23" s="18">
        <v>1749.19</v>
      </c>
      <c r="F23" s="115">
        <v>1613</v>
      </c>
      <c r="G23" s="115">
        <v>1613</v>
      </c>
      <c r="H23" s="138">
        <v>1526.35</v>
      </c>
    </row>
    <row r="24" spans="2:8" ht="15" thickBot="1">
      <c r="B24" s="16">
        <v>41</v>
      </c>
      <c r="C24" s="18">
        <v>212003</v>
      </c>
      <c r="D24" s="6" t="s">
        <v>18</v>
      </c>
      <c r="E24" s="18">
        <v>3859.52</v>
      </c>
      <c r="F24" s="115">
        <v>3000</v>
      </c>
      <c r="G24" s="115">
        <v>3000</v>
      </c>
      <c r="H24" s="138">
        <v>1311.7</v>
      </c>
    </row>
    <row r="25" spans="2:8" ht="15" thickBot="1">
      <c r="B25" s="16">
        <v>41</v>
      </c>
      <c r="C25" s="6" t="s">
        <v>19</v>
      </c>
      <c r="D25" s="6" t="s">
        <v>20</v>
      </c>
      <c r="E25" s="18">
        <v>49914</v>
      </c>
      <c r="F25" s="115">
        <v>49100</v>
      </c>
      <c r="G25" s="115">
        <v>49100</v>
      </c>
      <c r="H25" s="138">
        <v>23550</v>
      </c>
    </row>
    <row r="26" spans="2:8" ht="15" thickBot="1">
      <c r="B26" s="16">
        <v>41</v>
      </c>
      <c r="C26" s="6">
        <v>212004</v>
      </c>
      <c r="D26" s="6" t="s">
        <v>21</v>
      </c>
      <c r="E26" s="18">
        <v>476.23</v>
      </c>
      <c r="F26" s="115">
        <v>300</v>
      </c>
      <c r="G26" s="115">
        <v>300</v>
      </c>
      <c r="H26" s="138">
        <v>167.23</v>
      </c>
    </row>
    <row r="27" spans="2:8" ht="15" thickBot="1">
      <c r="B27" s="13"/>
      <c r="C27" s="14"/>
      <c r="D27" s="14" t="s">
        <v>22</v>
      </c>
      <c r="E27" s="15">
        <f>SUM(E28:E42)</f>
        <v>65205.21000000001</v>
      </c>
      <c r="F27" s="15">
        <f>SUM(F28:F42)</f>
        <v>3850</v>
      </c>
      <c r="G27" s="15">
        <f>SUM(G28:G42)</f>
        <v>3850</v>
      </c>
      <c r="H27" s="137">
        <f>SUM(H28:H42)</f>
        <v>2889.2900000000004</v>
      </c>
    </row>
    <row r="28" spans="2:8" ht="15" thickBot="1">
      <c r="B28" s="16">
        <v>41</v>
      </c>
      <c r="C28" s="18">
        <v>221004</v>
      </c>
      <c r="D28" s="6" t="s">
        <v>23</v>
      </c>
      <c r="E28" s="18">
        <v>1431</v>
      </c>
      <c r="F28" s="115">
        <v>1500</v>
      </c>
      <c r="G28" s="115">
        <v>1500</v>
      </c>
      <c r="H28" s="138">
        <v>831</v>
      </c>
    </row>
    <row r="29" spans="2:8" ht="15" thickBot="1">
      <c r="B29" s="16">
        <v>41</v>
      </c>
      <c r="C29" s="18">
        <v>222003</v>
      </c>
      <c r="D29" s="6" t="s">
        <v>24</v>
      </c>
      <c r="E29" s="18">
        <v>45664.71</v>
      </c>
      <c r="F29" s="115">
        <v>0</v>
      </c>
      <c r="G29" s="115">
        <v>0</v>
      </c>
      <c r="H29" s="138">
        <v>0</v>
      </c>
    </row>
    <row r="30" spans="2:8" ht="15" thickBot="1">
      <c r="B30" s="16">
        <v>41</v>
      </c>
      <c r="C30" s="6" t="s">
        <v>25</v>
      </c>
      <c r="D30" s="6" t="s">
        <v>26</v>
      </c>
      <c r="E30" s="18">
        <v>444</v>
      </c>
      <c r="F30" s="115">
        <v>400</v>
      </c>
      <c r="G30" s="115">
        <v>400</v>
      </c>
      <c r="H30" s="138">
        <v>202</v>
      </c>
    </row>
    <row r="31" spans="2:8" ht="15" thickBot="1">
      <c r="B31" s="16">
        <v>41</v>
      </c>
      <c r="C31" s="6" t="s">
        <v>27</v>
      </c>
      <c r="D31" s="6" t="s">
        <v>28</v>
      </c>
      <c r="E31" s="18">
        <v>40</v>
      </c>
      <c r="F31" s="115">
        <v>25</v>
      </c>
      <c r="G31" s="115">
        <v>25</v>
      </c>
      <c r="H31" s="138">
        <v>10</v>
      </c>
    </row>
    <row r="32" spans="2:8" ht="15" thickBot="1">
      <c r="B32" s="16">
        <v>41</v>
      </c>
      <c r="C32" s="6" t="s">
        <v>29</v>
      </c>
      <c r="D32" s="6" t="s">
        <v>30</v>
      </c>
      <c r="E32" s="18">
        <v>2.9</v>
      </c>
      <c r="F32" s="115">
        <v>5</v>
      </c>
      <c r="G32" s="115">
        <v>5</v>
      </c>
      <c r="H32" s="138">
        <v>0</v>
      </c>
    </row>
    <row r="33" spans="2:8" ht="15" thickBot="1">
      <c r="B33" s="16">
        <v>41</v>
      </c>
      <c r="C33" s="6" t="s">
        <v>31</v>
      </c>
      <c r="D33" s="6" t="s">
        <v>32</v>
      </c>
      <c r="E33" s="18">
        <v>479.95</v>
      </c>
      <c r="F33" s="115">
        <v>0</v>
      </c>
      <c r="G33" s="115">
        <v>0</v>
      </c>
      <c r="H33" s="138">
        <v>955.99</v>
      </c>
    </row>
    <row r="34" spans="2:8" ht="15" thickBot="1">
      <c r="B34" s="16">
        <v>41</v>
      </c>
      <c r="C34" s="6" t="s">
        <v>33</v>
      </c>
      <c r="D34" s="6" t="s">
        <v>34</v>
      </c>
      <c r="E34" s="62">
        <v>40</v>
      </c>
      <c r="F34" s="115">
        <v>10</v>
      </c>
      <c r="G34" s="115">
        <v>10</v>
      </c>
      <c r="H34" s="139">
        <v>0</v>
      </c>
    </row>
    <row r="35" spans="2:8" ht="15" thickBot="1">
      <c r="B35" s="16">
        <v>41</v>
      </c>
      <c r="C35" s="6" t="s">
        <v>35</v>
      </c>
      <c r="D35" s="6" t="s">
        <v>36</v>
      </c>
      <c r="E35" s="18">
        <v>10.8</v>
      </c>
      <c r="F35" s="115">
        <v>50</v>
      </c>
      <c r="G35" s="115">
        <v>50</v>
      </c>
      <c r="H35" s="138">
        <v>14.4</v>
      </c>
    </row>
    <row r="36" spans="2:8" ht="15" thickBot="1">
      <c r="B36" s="16">
        <v>41</v>
      </c>
      <c r="C36" s="6" t="s">
        <v>37</v>
      </c>
      <c r="D36" s="6" t="s">
        <v>38</v>
      </c>
      <c r="E36" s="18">
        <v>2</v>
      </c>
      <c r="F36" s="115">
        <v>0</v>
      </c>
      <c r="G36" s="115">
        <v>0</v>
      </c>
      <c r="H36" s="138">
        <v>1.5</v>
      </c>
    </row>
    <row r="37" spans="2:8" ht="15" thickBot="1">
      <c r="B37" s="16">
        <v>41</v>
      </c>
      <c r="C37" s="6" t="s">
        <v>39</v>
      </c>
      <c r="D37" s="6" t="s">
        <v>40</v>
      </c>
      <c r="E37" s="18">
        <v>686</v>
      </c>
      <c r="F37" s="115">
        <v>300</v>
      </c>
      <c r="G37" s="115">
        <v>300</v>
      </c>
      <c r="H37" s="138">
        <v>300</v>
      </c>
    </row>
    <row r="38" spans="2:8" ht="15" thickBot="1">
      <c r="B38" s="16">
        <v>41</v>
      </c>
      <c r="C38" s="6" t="s">
        <v>41</v>
      </c>
      <c r="D38" s="6" t="s">
        <v>42</v>
      </c>
      <c r="E38" s="18">
        <v>459.36</v>
      </c>
      <c r="F38" s="115">
        <v>460</v>
      </c>
      <c r="G38" s="115">
        <v>460</v>
      </c>
      <c r="H38" s="138">
        <v>0</v>
      </c>
    </row>
    <row r="39" spans="2:8" ht="15" thickBot="1">
      <c r="B39" s="16">
        <v>41</v>
      </c>
      <c r="C39" s="6" t="s">
        <v>43</v>
      </c>
      <c r="D39" s="6" t="s">
        <v>44</v>
      </c>
      <c r="E39" s="18">
        <v>86.4</v>
      </c>
      <c r="F39" s="115">
        <v>100</v>
      </c>
      <c r="G39" s="115">
        <v>100</v>
      </c>
      <c r="H39" s="138">
        <v>14.4</v>
      </c>
    </row>
    <row r="40" spans="2:8" ht="15" thickBot="1">
      <c r="B40" s="16">
        <v>71</v>
      </c>
      <c r="C40" s="6" t="s">
        <v>25</v>
      </c>
      <c r="D40" s="6" t="s">
        <v>45</v>
      </c>
      <c r="E40" s="18">
        <v>1820</v>
      </c>
      <c r="F40" s="115">
        <v>1000</v>
      </c>
      <c r="G40" s="115">
        <v>1000</v>
      </c>
      <c r="H40" s="138">
        <v>560</v>
      </c>
    </row>
    <row r="41" spans="2:8" ht="15" thickBot="1">
      <c r="B41" s="16">
        <v>71</v>
      </c>
      <c r="C41" s="6">
        <v>223002</v>
      </c>
      <c r="D41" s="6" t="s">
        <v>46</v>
      </c>
      <c r="E41" s="18">
        <v>4695</v>
      </c>
      <c r="F41" s="115">
        <v>0</v>
      </c>
      <c r="G41" s="115">
        <v>0</v>
      </c>
      <c r="H41" s="138">
        <v>0</v>
      </c>
    </row>
    <row r="42" spans="2:8" ht="15" thickBot="1">
      <c r="B42" s="16">
        <v>71</v>
      </c>
      <c r="C42" s="6">
        <v>223003</v>
      </c>
      <c r="D42" s="6" t="s">
        <v>47</v>
      </c>
      <c r="E42" s="18">
        <v>9343.09</v>
      </c>
      <c r="F42" s="115">
        <v>0</v>
      </c>
      <c r="G42" s="115">
        <v>0</v>
      </c>
      <c r="H42" s="138">
        <v>0</v>
      </c>
    </row>
    <row r="43" spans="2:8" ht="15" thickBot="1">
      <c r="B43" s="13"/>
      <c r="C43" s="14"/>
      <c r="D43" s="14" t="s">
        <v>48</v>
      </c>
      <c r="E43" s="15">
        <v>0</v>
      </c>
      <c r="F43" s="114">
        <v>0</v>
      </c>
      <c r="G43" s="114">
        <v>0</v>
      </c>
      <c r="H43" s="137">
        <v>0</v>
      </c>
    </row>
    <row r="44" spans="2:8" ht="15" thickBot="1">
      <c r="B44" s="16">
        <v>41</v>
      </c>
      <c r="C44" s="18">
        <v>242000</v>
      </c>
      <c r="D44" s="6" t="s">
        <v>49</v>
      </c>
      <c r="E44" s="18">
        <v>0</v>
      </c>
      <c r="F44" s="115">
        <v>0</v>
      </c>
      <c r="G44" s="115">
        <v>0</v>
      </c>
      <c r="H44" s="138">
        <v>0</v>
      </c>
    </row>
    <row r="45" spans="2:8" ht="15" thickBot="1">
      <c r="B45" s="13"/>
      <c r="C45" s="14"/>
      <c r="D45" s="14" t="s">
        <v>50</v>
      </c>
      <c r="E45" s="15">
        <f>SUM(E46:E51)</f>
        <v>20929.550000000003</v>
      </c>
      <c r="F45" s="15">
        <f>SUM(F46:F51)</f>
        <v>14585</v>
      </c>
      <c r="G45" s="15">
        <f>SUM(G46:G51)</f>
        <v>16183</v>
      </c>
      <c r="H45" s="137">
        <f>SUM(H46:H51)</f>
        <v>11394.78</v>
      </c>
    </row>
    <row r="46" spans="2:8" ht="15" thickBot="1">
      <c r="B46" s="16">
        <v>41</v>
      </c>
      <c r="C46" s="18">
        <v>292006</v>
      </c>
      <c r="D46" s="6" t="s">
        <v>51</v>
      </c>
      <c r="E46" s="18">
        <v>600</v>
      </c>
      <c r="F46" s="115">
        <v>0</v>
      </c>
      <c r="G46" s="115">
        <v>306</v>
      </c>
      <c r="H46" s="138">
        <v>318.84</v>
      </c>
    </row>
    <row r="47" spans="2:8" ht="15" thickBot="1">
      <c r="B47" s="16">
        <v>41</v>
      </c>
      <c r="C47" s="18">
        <v>292017</v>
      </c>
      <c r="D47" s="6" t="s">
        <v>307</v>
      </c>
      <c r="E47" s="18">
        <v>19447.2</v>
      </c>
      <c r="F47" s="115">
        <v>14585</v>
      </c>
      <c r="G47" s="115">
        <v>14585</v>
      </c>
      <c r="H47" s="138">
        <v>9723.6</v>
      </c>
    </row>
    <row r="48" spans="2:8" ht="15" thickBot="1">
      <c r="B48" s="16">
        <v>41</v>
      </c>
      <c r="C48" s="18">
        <v>292017</v>
      </c>
      <c r="D48" s="6" t="s">
        <v>52</v>
      </c>
      <c r="E48" s="18">
        <v>673.18</v>
      </c>
      <c r="F48" s="115">
        <v>0</v>
      </c>
      <c r="G48" s="115">
        <v>0</v>
      </c>
      <c r="H48" s="138">
        <v>0</v>
      </c>
    </row>
    <row r="49" spans="2:8" ht="15" thickBot="1">
      <c r="B49" s="16">
        <v>41</v>
      </c>
      <c r="C49" s="18">
        <v>292017</v>
      </c>
      <c r="D49" s="6" t="s">
        <v>308</v>
      </c>
      <c r="E49" s="18">
        <v>177.38</v>
      </c>
      <c r="F49" s="115"/>
      <c r="G49" s="115">
        <v>1191</v>
      </c>
      <c r="H49" s="138">
        <v>1230.31</v>
      </c>
    </row>
    <row r="50" spans="2:8" ht="15" thickBot="1">
      <c r="B50" s="16">
        <v>41</v>
      </c>
      <c r="C50" s="18">
        <v>292017</v>
      </c>
      <c r="D50" s="6" t="s">
        <v>309</v>
      </c>
      <c r="E50" s="18">
        <v>0</v>
      </c>
      <c r="F50" s="115">
        <v>0</v>
      </c>
      <c r="G50" s="115">
        <v>71</v>
      </c>
      <c r="H50" s="138">
        <v>71.19</v>
      </c>
    </row>
    <row r="51" spans="2:8" ht="15" thickBot="1">
      <c r="B51" s="16">
        <v>41</v>
      </c>
      <c r="C51" s="18">
        <v>292027</v>
      </c>
      <c r="D51" s="6" t="s">
        <v>53</v>
      </c>
      <c r="E51" s="18">
        <v>31.79</v>
      </c>
      <c r="F51" s="115">
        <v>0</v>
      </c>
      <c r="G51" s="115">
        <v>30</v>
      </c>
      <c r="H51" s="138">
        <v>50.84</v>
      </c>
    </row>
    <row r="52" spans="2:8" ht="15" thickBot="1">
      <c r="B52" s="19"/>
      <c r="C52" s="10"/>
      <c r="D52" s="10" t="s">
        <v>54</v>
      </c>
      <c r="E52" s="12">
        <v>5605.82</v>
      </c>
      <c r="F52" s="12">
        <f>SUM(F53,F55)</f>
        <v>4457</v>
      </c>
      <c r="G52" s="12">
        <f>SUM(G53,G55)</f>
        <v>8674</v>
      </c>
      <c r="H52" s="136">
        <v>8229.92</v>
      </c>
    </row>
    <row r="53" spans="2:8" ht="15" thickBot="1">
      <c r="B53" s="20"/>
      <c r="C53" s="14"/>
      <c r="D53" s="14" t="s">
        <v>55</v>
      </c>
      <c r="E53" s="15">
        <v>1500</v>
      </c>
      <c r="F53" s="114">
        <v>0</v>
      </c>
      <c r="G53" s="114">
        <v>0</v>
      </c>
      <c r="H53" s="137">
        <v>0</v>
      </c>
    </row>
    <row r="54" spans="2:8" ht="15" thickBot="1">
      <c r="B54" s="16">
        <v>71</v>
      </c>
      <c r="C54" s="18">
        <v>311000</v>
      </c>
      <c r="D54" s="6" t="s">
        <v>312</v>
      </c>
      <c r="E54" s="18">
        <v>1500</v>
      </c>
      <c r="F54" s="115">
        <v>0</v>
      </c>
      <c r="G54" s="115">
        <v>0</v>
      </c>
      <c r="H54" s="138">
        <v>0</v>
      </c>
    </row>
    <row r="55" spans="2:8" ht="15" thickBot="1">
      <c r="B55" s="20"/>
      <c r="C55" s="14"/>
      <c r="D55" s="14" t="s">
        <v>56</v>
      </c>
      <c r="E55" s="126">
        <f>SUM(E56:E64)</f>
        <v>4105.82</v>
      </c>
      <c r="F55" s="15">
        <f>SUM(F56:F64)</f>
        <v>4457</v>
      </c>
      <c r="G55" s="15">
        <f>SUM(G56:G64)</f>
        <v>8674</v>
      </c>
      <c r="H55" s="137">
        <f>SUM(H56:H64)</f>
        <v>8229.92</v>
      </c>
    </row>
    <row r="56" spans="2:8" ht="15" thickBot="1">
      <c r="B56" s="16">
        <v>111</v>
      </c>
      <c r="C56" s="6">
        <v>291008</v>
      </c>
      <c r="D56" s="6" t="s">
        <v>310</v>
      </c>
      <c r="E56" s="18">
        <v>79.67</v>
      </c>
      <c r="F56" s="115">
        <v>0</v>
      </c>
      <c r="G56" s="115">
        <v>0</v>
      </c>
      <c r="H56" s="138">
        <v>0</v>
      </c>
    </row>
    <row r="57" spans="2:8" ht="15" thickBot="1">
      <c r="B57" s="16">
        <v>111</v>
      </c>
      <c r="C57" s="6">
        <v>312001</v>
      </c>
      <c r="D57" s="6" t="s">
        <v>311</v>
      </c>
      <c r="E57" s="18">
        <v>0</v>
      </c>
      <c r="F57" s="115">
        <v>0</v>
      </c>
      <c r="G57" s="115">
        <v>3132</v>
      </c>
      <c r="H57" s="138">
        <v>3132</v>
      </c>
    </row>
    <row r="58" spans="2:8" ht="15" thickBot="1">
      <c r="B58" s="16">
        <v>111</v>
      </c>
      <c r="C58" s="6" t="s">
        <v>57</v>
      </c>
      <c r="D58" s="6" t="s">
        <v>58</v>
      </c>
      <c r="E58" s="18">
        <v>526.86</v>
      </c>
      <c r="F58" s="115">
        <v>600</v>
      </c>
      <c r="G58" s="115">
        <v>1685</v>
      </c>
      <c r="H58" s="138">
        <v>1684.76</v>
      </c>
    </row>
    <row r="59" spans="2:8" ht="15" thickBot="1">
      <c r="B59" s="16">
        <v>111</v>
      </c>
      <c r="C59" s="6" t="s">
        <v>59</v>
      </c>
      <c r="D59" s="6" t="s">
        <v>60</v>
      </c>
      <c r="E59" s="18">
        <v>1221</v>
      </c>
      <c r="F59" s="115">
        <v>1300</v>
      </c>
      <c r="G59" s="115">
        <v>1300</v>
      </c>
      <c r="H59" s="138">
        <v>1264.29</v>
      </c>
    </row>
    <row r="60" spans="2:8" ht="15" thickBot="1">
      <c r="B60" s="16">
        <v>111</v>
      </c>
      <c r="C60" s="6" t="s">
        <v>61</v>
      </c>
      <c r="D60" s="6" t="s">
        <v>62</v>
      </c>
      <c r="E60" s="18">
        <v>47.52</v>
      </c>
      <c r="F60" s="115">
        <v>47</v>
      </c>
      <c r="G60" s="115">
        <v>47</v>
      </c>
      <c r="H60" s="138">
        <v>49.2</v>
      </c>
    </row>
    <row r="61" spans="2:8" ht="15" thickBot="1">
      <c r="B61" s="16">
        <v>111</v>
      </c>
      <c r="C61" s="6" t="s">
        <v>63</v>
      </c>
      <c r="D61" s="6" t="s">
        <v>64</v>
      </c>
      <c r="E61" s="18">
        <v>102.37</v>
      </c>
      <c r="F61" s="115">
        <v>104</v>
      </c>
      <c r="G61" s="115">
        <v>104</v>
      </c>
      <c r="H61" s="138">
        <v>0</v>
      </c>
    </row>
    <row r="62" spans="2:8" ht="15" thickBot="1">
      <c r="B62" s="16">
        <v>111</v>
      </c>
      <c r="C62" s="6" t="s">
        <v>65</v>
      </c>
      <c r="D62" s="6" t="s">
        <v>66</v>
      </c>
      <c r="E62" s="18">
        <v>363</v>
      </c>
      <c r="F62" s="115">
        <v>366</v>
      </c>
      <c r="G62" s="115">
        <v>366</v>
      </c>
      <c r="H62" s="138">
        <v>375.87</v>
      </c>
    </row>
    <row r="63" spans="2:8" ht="15" thickBot="1">
      <c r="B63" s="16">
        <v>111</v>
      </c>
      <c r="C63" s="6" t="s">
        <v>67</v>
      </c>
      <c r="D63" s="6" t="s">
        <v>68</v>
      </c>
      <c r="E63" s="18">
        <v>1717</v>
      </c>
      <c r="F63" s="115">
        <v>2000</v>
      </c>
      <c r="G63" s="115">
        <v>2000</v>
      </c>
      <c r="H63" s="138">
        <v>1685</v>
      </c>
    </row>
    <row r="64" spans="2:8" ht="15" thickBot="1">
      <c r="B64" s="16">
        <v>111</v>
      </c>
      <c r="C64" s="6" t="s">
        <v>69</v>
      </c>
      <c r="D64" s="6" t="s">
        <v>70</v>
      </c>
      <c r="E64" s="18">
        <v>48.4</v>
      </c>
      <c r="F64" s="115">
        <v>40</v>
      </c>
      <c r="G64" s="115">
        <v>40</v>
      </c>
      <c r="H64" s="138">
        <v>38.8</v>
      </c>
    </row>
    <row r="65" spans="2:8" ht="15" thickBot="1">
      <c r="B65" s="21"/>
      <c r="C65" s="22"/>
      <c r="D65" s="22" t="s">
        <v>359</v>
      </c>
      <c r="E65" s="23">
        <v>545699</v>
      </c>
      <c r="F65" s="23">
        <v>481705</v>
      </c>
      <c r="G65" s="23">
        <v>487520</v>
      </c>
      <c r="H65" s="141">
        <v>267412.25</v>
      </c>
    </row>
    <row r="66" spans="2:8" ht="14.25">
      <c r="B66" s="271"/>
      <c r="C66" s="271"/>
      <c r="D66" s="271"/>
      <c r="E66" s="271"/>
      <c r="F66" s="271"/>
      <c r="G66" s="271"/>
      <c r="H66" s="271"/>
    </row>
    <row r="67" spans="2:8" ht="15" thickBot="1">
      <c r="B67" s="272"/>
      <c r="C67" s="272"/>
      <c r="D67" s="272"/>
      <c r="E67" s="272"/>
      <c r="F67" s="272"/>
      <c r="G67" s="272"/>
      <c r="H67" s="272"/>
    </row>
    <row r="68" spans="2:8" ht="15" thickBot="1">
      <c r="B68" s="112" t="s">
        <v>0</v>
      </c>
      <c r="C68" s="25" t="s">
        <v>1</v>
      </c>
      <c r="D68" s="26" t="s">
        <v>360</v>
      </c>
      <c r="E68" s="202" t="s">
        <v>2</v>
      </c>
      <c r="F68" s="202" t="s">
        <v>3</v>
      </c>
      <c r="G68" s="202" t="s">
        <v>304</v>
      </c>
      <c r="H68" s="203" t="s">
        <v>305</v>
      </c>
    </row>
    <row r="69" spans="2:8" ht="15" thickBot="1">
      <c r="B69" s="5" t="s">
        <v>4</v>
      </c>
      <c r="C69" s="6"/>
      <c r="D69" s="6"/>
      <c r="E69" s="7">
        <v>2018</v>
      </c>
      <c r="F69" s="7">
        <v>2019</v>
      </c>
      <c r="G69" s="7">
        <v>2019</v>
      </c>
      <c r="H69" s="167">
        <v>43646</v>
      </c>
    </row>
    <row r="70" spans="2:8" ht="15" thickBot="1">
      <c r="B70" s="16" t="s">
        <v>71</v>
      </c>
      <c r="C70" s="18" t="s">
        <v>72</v>
      </c>
      <c r="D70" s="6" t="s">
        <v>73</v>
      </c>
      <c r="E70" s="18" t="s">
        <v>75</v>
      </c>
      <c r="F70" s="18"/>
      <c r="G70" s="18"/>
      <c r="H70" s="138" t="s">
        <v>74</v>
      </c>
    </row>
    <row r="71" spans="2:8" ht="15" thickBot="1">
      <c r="B71" s="16">
        <v>42</v>
      </c>
      <c r="C71" s="18">
        <v>233001</v>
      </c>
      <c r="D71" s="6" t="s">
        <v>76</v>
      </c>
      <c r="E71" s="18">
        <v>0</v>
      </c>
      <c r="F71" s="18"/>
      <c r="G71" s="18"/>
      <c r="H71" s="138" t="s">
        <v>75</v>
      </c>
    </row>
    <row r="72" spans="2:8" ht="15" thickBot="1">
      <c r="B72" s="27"/>
      <c r="C72" s="28"/>
      <c r="D72" s="22" t="s">
        <v>361</v>
      </c>
      <c r="E72" s="24">
        <v>0</v>
      </c>
      <c r="F72" s="24"/>
      <c r="G72" s="24"/>
      <c r="H72" s="141" t="s">
        <v>75</v>
      </c>
    </row>
    <row r="73" spans="2:7" ht="14.25">
      <c r="B73" s="113"/>
      <c r="C73" s="113"/>
      <c r="D73" s="113"/>
      <c r="E73" s="113"/>
      <c r="F73" s="113"/>
      <c r="G73" s="113"/>
    </row>
    <row r="74" spans="2:7" ht="15" thickBot="1">
      <c r="B74" s="113"/>
      <c r="C74" s="113"/>
      <c r="D74" s="113"/>
      <c r="E74" s="113"/>
      <c r="F74" s="113"/>
      <c r="G74" s="113"/>
    </row>
    <row r="75" spans="2:8" ht="15" thickBot="1">
      <c r="B75" s="111" t="s">
        <v>0</v>
      </c>
      <c r="C75" s="3" t="s">
        <v>1</v>
      </c>
      <c r="D75" s="4" t="s">
        <v>362</v>
      </c>
      <c r="E75" s="202" t="s">
        <v>2</v>
      </c>
      <c r="F75" s="202" t="s">
        <v>3</v>
      </c>
      <c r="G75" s="202" t="s">
        <v>304</v>
      </c>
      <c r="H75" s="203" t="s">
        <v>305</v>
      </c>
    </row>
    <row r="76" spans="2:8" ht="15" thickBot="1">
      <c r="B76" s="5" t="s">
        <v>4</v>
      </c>
      <c r="C76" s="6"/>
      <c r="D76" s="6"/>
      <c r="E76" s="7">
        <v>2018</v>
      </c>
      <c r="F76" s="7">
        <v>2019</v>
      </c>
      <c r="G76" s="7">
        <v>2019</v>
      </c>
      <c r="H76" s="167">
        <v>43646</v>
      </c>
    </row>
    <row r="77" spans="2:8" ht="15" thickBot="1">
      <c r="B77" s="16">
        <v>46</v>
      </c>
      <c r="C77" s="18">
        <v>454001</v>
      </c>
      <c r="D77" s="6" t="s">
        <v>77</v>
      </c>
      <c r="E77" s="18">
        <v>0</v>
      </c>
      <c r="F77" s="18"/>
      <c r="G77" s="18"/>
      <c r="H77" s="138" t="s">
        <v>75</v>
      </c>
    </row>
    <row r="78" spans="2:8" ht="15" thickBot="1">
      <c r="B78" s="16" t="s">
        <v>78</v>
      </c>
      <c r="C78" s="18">
        <v>453000</v>
      </c>
      <c r="D78" s="6" t="s">
        <v>79</v>
      </c>
      <c r="E78" s="18">
        <v>0</v>
      </c>
      <c r="F78" s="18"/>
      <c r="G78" s="18"/>
      <c r="H78" s="138">
        <v>0</v>
      </c>
    </row>
    <row r="79" spans="2:8" ht="15" thickBot="1">
      <c r="B79" s="21"/>
      <c r="C79" s="22"/>
      <c r="D79" s="22" t="s">
        <v>363</v>
      </c>
      <c r="E79" s="24">
        <v>0</v>
      </c>
      <c r="F79" s="24"/>
      <c r="G79" s="24"/>
      <c r="H79" s="141" t="s">
        <v>75</v>
      </c>
    </row>
    <row r="81" s="129" customFormat="1" ht="14.25">
      <c r="H81" s="135"/>
    </row>
    <row r="82" s="129" customFormat="1" ht="15" thickBot="1">
      <c r="H82" s="135"/>
    </row>
    <row r="83" spans="2:8" s="129" customFormat="1" ht="15" thickBot="1">
      <c r="B83" s="212" t="s">
        <v>0</v>
      </c>
      <c r="C83" s="3" t="s">
        <v>1</v>
      </c>
      <c r="D83" s="4" t="s">
        <v>364</v>
      </c>
      <c r="E83" s="202" t="s">
        <v>2</v>
      </c>
      <c r="F83" s="202" t="s">
        <v>3</v>
      </c>
      <c r="G83" s="202" t="s">
        <v>304</v>
      </c>
      <c r="H83" s="203" t="s">
        <v>305</v>
      </c>
    </row>
    <row r="84" spans="2:8" s="129" customFormat="1" ht="15" thickBot="1">
      <c r="B84" s="5" t="s">
        <v>4</v>
      </c>
      <c r="C84" s="6"/>
      <c r="D84" s="6"/>
      <c r="E84" s="7">
        <v>2018</v>
      </c>
      <c r="F84" s="7">
        <v>2019</v>
      </c>
      <c r="G84" s="7">
        <v>2019</v>
      </c>
      <c r="H84" s="167">
        <v>43646</v>
      </c>
    </row>
    <row r="85" spans="2:8" s="129" customFormat="1" ht="15" thickBot="1">
      <c r="B85" s="16" t="s">
        <v>327</v>
      </c>
      <c r="C85" s="18">
        <v>223003</v>
      </c>
      <c r="D85" s="6" t="s">
        <v>365</v>
      </c>
      <c r="E85" s="18">
        <v>0</v>
      </c>
      <c r="F85" s="17">
        <v>10000</v>
      </c>
      <c r="G85" s="17">
        <v>10000</v>
      </c>
      <c r="H85" s="138">
        <v>4060.16</v>
      </c>
    </row>
    <row r="86" spans="2:8" s="129" customFormat="1" ht="15" thickBot="1">
      <c r="B86" s="16" t="s">
        <v>326</v>
      </c>
      <c r="C86" s="18">
        <v>223002</v>
      </c>
      <c r="D86" s="6" t="s">
        <v>366</v>
      </c>
      <c r="E86" s="18">
        <v>0</v>
      </c>
      <c r="F86" s="17">
        <v>4000</v>
      </c>
      <c r="G86" s="17">
        <v>4000</v>
      </c>
      <c r="H86" s="138">
        <v>3067.5</v>
      </c>
    </row>
    <row r="87" spans="2:8" s="129" customFormat="1" ht="15" thickBot="1">
      <c r="B87" s="21"/>
      <c r="C87" s="22"/>
      <c r="D87" s="22" t="s">
        <v>367</v>
      </c>
      <c r="E87" s="24">
        <v>0</v>
      </c>
      <c r="F87" s="23">
        <f>SUM(F85:F86)</f>
        <v>14000</v>
      </c>
      <c r="G87" s="23">
        <f>SUM(G85:G86)</f>
        <v>14000</v>
      </c>
      <c r="H87" s="141">
        <v>7127.66</v>
      </c>
    </row>
    <row r="88" s="129" customFormat="1" ht="14.25">
      <c r="H88" s="135"/>
    </row>
    <row r="89" s="129" customFormat="1" ht="14.25">
      <c r="H89" s="135"/>
    </row>
    <row r="91" ht="15" thickBot="1"/>
    <row r="92" spans="2:8" ht="15" thickBot="1">
      <c r="B92" s="29" t="s">
        <v>0</v>
      </c>
      <c r="C92" s="30" t="s">
        <v>80</v>
      </c>
      <c r="D92" s="273" t="s">
        <v>368</v>
      </c>
      <c r="E92" s="204" t="s">
        <v>2</v>
      </c>
      <c r="F92" s="205" t="s">
        <v>3</v>
      </c>
      <c r="G92" s="206" t="s">
        <v>304</v>
      </c>
      <c r="H92" s="207" t="s">
        <v>305</v>
      </c>
    </row>
    <row r="93" spans="2:8" ht="15" thickBot="1">
      <c r="B93" s="31" t="s">
        <v>4</v>
      </c>
      <c r="C93" s="32" t="s">
        <v>81</v>
      </c>
      <c r="D93" s="274"/>
      <c r="E93" s="95">
        <v>2018</v>
      </c>
      <c r="F93" s="121">
        <v>2019</v>
      </c>
      <c r="G93" s="33">
        <v>2019</v>
      </c>
      <c r="H93" s="168">
        <v>43646</v>
      </c>
    </row>
    <row r="94" spans="2:8" ht="15" thickBot="1">
      <c r="B94" s="34"/>
      <c r="C94" s="35"/>
      <c r="D94" s="91" t="s">
        <v>82</v>
      </c>
      <c r="E94" s="171">
        <v>116503.81</v>
      </c>
      <c r="F94" s="36">
        <v>142864</v>
      </c>
      <c r="G94" s="36">
        <v>146263</v>
      </c>
      <c r="H94" s="142">
        <v>68244.9</v>
      </c>
    </row>
    <row r="95" spans="2:8" ht="15" thickBot="1">
      <c r="B95" s="16"/>
      <c r="C95" s="18"/>
      <c r="D95" s="90" t="s">
        <v>83</v>
      </c>
      <c r="E95" s="172">
        <v>363</v>
      </c>
      <c r="F95" s="66">
        <v>366</v>
      </c>
      <c r="G95" s="66">
        <v>366</v>
      </c>
      <c r="H95" s="143">
        <v>0</v>
      </c>
    </row>
    <row r="96" spans="2:8" ht="15" thickBot="1">
      <c r="B96" s="16">
        <v>111</v>
      </c>
      <c r="C96" s="18">
        <v>633006</v>
      </c>
      <c r="D96" s="78" t="s">
        <v>92</v>
      </c>
      <c r="E96" s="16">
        <v>213</v>
      </c>
      <c r="F96" s="115">
        <v>216</v>
      </c>
      <c r="G96" s="115">
        <v>216</v>
      </c>
      <c r="H96" s="138">
        <v>0</v>
      </c>
    </row>
    <row r="97" spans="2:8" ht="15" thickBot="1">
      <c r="B97" s="16">
        <v>111</v>
      </c>
      <c r="C97" s="18">
        <v>635009</v>
      </c>
      <c r="D97" s="78" t="s">
        <v>93</v>
      </c>
      <c r="E97" s="16">
        <v>150</v>
      </c>
      <c r="F97" s="115">
        <v>150</v>
      </c>
      <c r="G97" s="115">
        <v>150</v>
      </c>
      <c r="H97" s="138">
        <v>0</v>
      </c>
    </row>
    <row r="98" spans="2:8" ht="15" thickBot="1">
      <c r="B98" s="16"/>
      <c r="C98" s="18"/>
      <c r="D98" s="90" t="s">
        <v>94</v>
      </c>
      <c r="E98" s="97">
        <v>48.4</v>
      </c>
      <c r="F98" s="66">
        <v>40</v>
      </c>
      <c r="G98" s="66">
        <v>40</v>
      </c>
      <c r="H98" s="143">
        <v>0</v>
      </c>
    </row>
    <row r="99" spans="2:8" ht="15" thickBot="1">
      <c r="B99" s="16">
        <v>111</v>
      </c>
      <c r="C99" s="18">
        <v>633006</v>
      </c>
      <c r="D99" s="82" t="s">
        <v>95</v>
      </c>
      <c r="E99" s="16">
        <v>48.4</v>
      </c>
      <c r="F99" s="115">
        <v>40</v>
      </c>
      <c r="G99" s="115">
        <v>40</v>
      </c>
      <c r="H99" s="138">
        <v>0</v>
      </c>
    </row>
    <row r="100" spans="2:8" ht="15" thickBot="1">
      <c r="B100" s="16"/>
      <c r="C100" s="18"/>
      <c r="D100" s="90" t="s">
        <v>96</v>
      </c>
      <c r="E100" s="97">
        <v>1370.89</v>
      </c>
      <c r="F100" s="66">
        <v>1451</v>
      </c>
      <c r="G100" s="66">
        <v>1451</v>
      </c>
      <c r="H100" s="143">
        <v>1313.49</v>
      </c>
    </row>
    <row r="101" spans="2:8" ht="15" thickBot="1">
      <c r="B101" s="16">
        <v>111</v>
      </c>
      <c r="C101" s="18">
        <v>641006</v>
      </c>
      <c r="D101" s="78" t="s">
        <v>97</v>
      </c>
      <c r="E101" s="98">
        <v>1370.89</v>
      </c>
      <c r="F101" s="118">
        <v>1451</v>
      </c>
      <c r="G101" s="118">
        <v>1451</v>
      </c>
      <c r="H101" s="144">
        <v>1313.49</v>
      </c>
    </row>
    <row r="102" spans="2:8" ht="15" thickBot="1">
      <c r="B102" s="16"/>
      <c r="C102" s="18"/>
      <c r="D102" s="90" t="s">
        <v>98</v>
      </c>
      <c r="E102" s="97">
        <f>SUM(E103:E153)</f>
        <v>114721.52000000003</v>
      </c>
      <c r="F102" s="66">
        <v>141007</v>
      </c>
      <c r="G102" s="66">
        <f>SUM(G103:G153)</f>
        <v>144406</v>
      </c>
      <c r="H102" s="143">
        <f>SUM(H103:H153)</f>
        <v>66931.41</v>
      </c>
    </row>
    <row r="103" spans="2:8" ht="15" thickBot="1">
      <c r="B103" s="16">
        <v>41</v>
      </c>
      <c r="C103" s="18">
        <v>611000</v>
      </c>
      <c r="D103" s="78" t="s">
        <v>99</v>
      </c>
      <c r="E103" s="16">
        <v>53700.24</v>
      </c>
      <c r="F103" s="115">
        <v>57000</v>
      </c>
      <c r="G103" s="115">
        <v>57000</v>
      </c>
      <c r="H103" s="138">
        <v>29819.91</v>
      </c>
    </row>
    <row r="104" spans="2:8" ht="15" thickBot="1">
      <c r="B104" s="16">
        <v>41</v>
      </c>
      <c r="C104" s="18">
        <v>612001</v>
      </c>
      <c r="D104" s="78" t="s">
        <v>100</v>
      </c>
      <c r="E104" s="16">
        <v>7362.7</v>
      </c>
      <c r="F104" s="115">
        <v>9900</v>
      </c>
      <c r="G104" s="115">
        <v>9900</v>
      </c>
      <c r="H104" s="138">
        <v>4095.14</v>
      </c>
    </row>
    <row r="105" spans="2:8" ht="15" thickBot="1">
      <c r="B105" s="16">
        <v>41</v>
      </c>
      <c r="C105" s="18">
        <v>614000</v>
      </c>
      <c r="D105" s="78" t="s">
        <v>101</v>
      </c>
      <c r="E105" s="16">
        <v>3940.22</v>
      </c>
      <c r="F105" s="115">
        <v>4600</v>
      </c>
      <c r="G105" s="115">
        <v>4600</v>
      </c>
      <c r="H105" s="138">
        <v>547.5</v>
      </c>
    </row>
    <row r="106" spans="2:8" ht="15" thickBot="1">
      <c r="B106" s="16">
        <v>41</v>
      </c>
      <c r="C106" s="18">
        <v>621000</v>
      </c>
      <c r="D106" s="78" t="s">
        <v>85</v>
      </c>
      <c r="E106" s="16">
        <v>5570.53</v>
      </c>
      <c r="F106" s="115">
        <v>5700</v>
      </c>
      <c r="G106" s="115">
        <v>5700</v>
      </c>
      <c r="H106" s="138">
        <v>2936.07</v>
      </c>
    </row>
    <row r="107" spans="2:8" ht="15" thickBot="1">
      <c r="B107" s="16">
        <v>41</v>
      </c>
      <c r="C107" s="18">
        <v>623000</v>
      </c>
      <c r="D107" s="78" t="s">
        <v>102</v>
      </c>
      <c r="E107" s="16">
        <v>997.85</v>
      </c>
      <c r="F107" s="115">
        <v>1300</v>
      </c>
      <c r="G107" s="115">
        <v>1300</v>
      </c>
      <c r="H107" s="138">
        <v>522.15</v>
      </c>
    </row>
    <row r="108" spans="2:8" ht="15" thickBot="1">
      <c r="B108" s="16">
        <v>41</v>
      </c>
      <c r="C108" s="18">
        <v>625001</v>
      </c>
      <c r="D108" s="78" t="s">
        <v>86</v>
      </c>
      <c r="E108" s="16">
        <v>909.27</v>
      </c>
      <c r="F108" s="115">
        <v>1000</v>
      </c>
      <c r="G108" s="115">
        <v>1000</v>
      </c>
      <c r="H108" s="138">
        <v>482.28</v>
      </c>
    </row>
    <row r="109" spans="2:8" ht="15" thickBot="1">
      <c r="B109" s="16">
        <v>41</v>
      </c>
      <c r="C109" s="18">
        <v>625002</v>
      </c>
      <c r="D109" s="78" t="s">
        <v>87</v>
      </c>
      <c r="E109" s="16">
        <v>9195.39</v>
      </c>
      <c r="F109" s="115">
        <v>10000</v>
      </c>
      <c r="G109" s="115">
        <v>10000</v>
      </c>
      <c r="H109" s="138">
        <v>4841.51</v>
      </c>
    </row>
    <row r="110" spans="2:8" ht="15" thickBot="1">
      <c r="B110" s="16">
        <v>41</v>
      </c>
      <c r="C110" s="18">
        <v>625003</v>
      </c>
      <c r="D110" s="78" t="s">
        <v>88</v>
      </c>
      <c r="E110" s="16">
        <v>524.7</v>
      </c>
      <c r="F110" s="115">
        <v>570</v>
      </c>
      <c r="G110" s="115">
        <v>570</v>
      </c>
      <c r="H110" s="138">
        <v>281.13</v>
      </c>
    </row>
    <row r="111" spans="2:8" ht="15" thickBot="1">
      <c r="B111" s="16">
        <v>41</v>
      </c>
      <c r="C111" s="18">
        <v>625004</v>
      </c>
      <c r="D111" s="78" t="s">
        <v>89</v>
      </c>
      <c r="E111" s="16">
        <v>1914.59</v>
      </c>
      <c r="F111" s="115">
        <v>2145</v>
      </c>
      <c r="G111" s="115">
        <v>2145</v>
      </c>
      <c r="H111" s="138">
        <v>915.15</v>
      </c>
    </row>
    <row r="112" spans="2:8" ht="15" thickBot="1">
      <c r="B112" s="16">
        <v>41</v>
      </c>
      <c r="C112" s="18">
        <v>625005</v>
      </c>
      <c r="D112" s="78" t="s">
        <v>90</v>
      </c>
      <c r="E112" s="16">
        <v>632.74</v>
      </c>
      <c r="F112" s="115">
        <v>715</v>
      </c>
      <c r="G112" s="115">
        <v>715</v>
      </c>
      <c r="H112" s="138">
        <v>299.15</v>
      </c>
    </row>
    <row r="113" spans="2:8" ht="15" thickBot="1">
      <c r="B113" s="16">
        <v>41</v>
      </c>
      <c r="C113" s="18">
        <v>625007</v>
      </c>
      <c r="D113" s="78" t="s">
        <v>91</v>
      </c>
      <c r="E113" s="16">
        <v>3118.33</v>
      </c>
      <c r="F113" s="115">
        <v>3400</v>
      </c>
      <c r="G113" s="115">
        <v>3400</v>
      </c>
      <c r="H113" s="138">
        <v>1642.54</v>
      </c>
    </row>
    <row r="114" spans="2:8" ht="15" thickBot="1">
      <c r="B114" s="16">
        <v>41</v>
      </c>
      <c r="C114" s="18">
        <v>631001</v>
      </c>
      <c r="D114" s="78" t="s">
        <v>103</v>
      </c>
      <c r="E114" s="16">
        <v>110.2</v>
      </c>
      <c r="F114" s="115">
        <v>50</v>
      </c>
      <c r="G114" s="115">
        <v>50</v>
      </c>
      <c r="H114" s="138">
        <v>14.3</v>
      </c>
    </row>
    <row r="115" spans="2:8" ht="15" thickBot="1">
      <c r="B115" s="16">
        <v>41</v>
      </c>
      <c r="C115" s="18">
        <v>632001</v>
      </c>
      <c r="D115" s="78" t="s">
        <v>104</v>
      </c>
      <c r="E115" s="16">
        <v>1547.84</v>
      </c>
      <c r="F115" s="115">
        <v>1500</v>
      </c>
      <c r="G115" s="115">
        <v>1500</v>
      </c>
      <c r="H115" s="138">
        <v>568.2</v>
      </c>
    </row>
    <row r="116" spans="2:8" ht="15" thickBot="1">
      <c r="B116" s="16">
        <v>41</v>
      </c>
      <c r="C116" s="18">
        <v>632001</v>
      </c>
      <c r="D116" s="78" t="s">
        <v>105</v>
      </c>
      <c r="E116" s="16">
        <v>2243.96</v>
      </c>
      <c r="F116" s="115">
        <v>3000</v>
      </c>
      <c r="G116" s="115">
        <v>3000</v>
      </c>
      <c r="H116" s="138">
        <v>1190</v>
      </c>
    </row>
    <row r="117" spans="2:8" ht="15" thickBot="1">
      <c r="B117" s="16">
        <v>41</v>
      </c>
      <c r="C117" s="18">
        <v>632003</v>
      </c>
      <c r="D117" s="78" t="s">
        <v>106</v>
      </c>
      <c r="E117" s="16">
        <v>289.8</v>
      </c>
      <c r="F117" s="115">
        <v>400</v>
      </c>
      <c r="G117" s="115">
        <v>400</v>
      </c>
      <c r="H117" s="138">
        <v>111.2</v>
      </c>
    </row>
    <row r="118" spans="2:8" ht="15" thickBot="1">
      <c r="B118" s="16">
        <v>41</v>
      </c>
      <c r="C118" s="18">
        <v>632004</v>
      </c>
      <c r="D118" s="78" t="s">
        <v>107</v>
      </c>
      <c r="E118" s="16">
        <v>343.94</v>
      </c>
      <c r="F118" s="115">
        <v>220</v>
      </c>
      <c r="G118" s="115">
        <v>220</v>
      </c>
      <c r="H118" s="138">
        <v>196.56</v>
      </c>
    </row>
    <row r="119" spans="2:8" ht="15" thickBot="1">
      <c r="B119" s="16">
        <v>41</v>
      </c>
      <c r="C119" s="18">
        <v>632005</v>
      </c>
      <c r="D119" s="78" t="s">
        <v>108</v>
      </c>
      <c r="E119" s="16">
        <v>490.62</v>
      </c>
      <c r="F119" s="115">
        <v>500</v>
      </c>
      <c r="G119" s="115">
        <v>500</v>
      </c>
      <c r="H119" s="138">
        <v>149.43</v>
      </c>
    </row>
    <row r="120" spans="2:8" ht="15" thickBot="1">
      <c r="B120" s="16">
        <v>41</v>
      </c>
      <c r="C120" s="18">
        <v>632005</v>
      </c>
      <c r="D120" s="78" t="s">
        <v>109</v>
      </c>
      <c r="E120" s="16">
        <v>588.83</v>
      </c>
      <c r="F120" s="115">
        <v>540</v>
      </c>
      <c r="G120" s="115">
        <v>540</v>
      </c>
      <c r="H120" s="138">
        <v>289.97</v>
      </c>
    </row>
    <row r="121" spans="2:8" ht="15" thickBot="1">
      <c r="B121" s="16">
        <v>41</v>
      </c>
      <c r="C121" s="18">
        <v>633003</v>
      </c>
      <c r="D121" s="78" t="s">
        <v>328</v>
      </c>
      <c r="E121" s="16">
        <v>119.8</v>
      </c>
      <c r="F121" s="115">
        <v>0</v>
      </c>
      <c r="G121" s="115">
        <v>0</v>
      </c>
      <c r="H121" s="138">
        <v>0</v>
      </c>
    </row>
    <row r="122" spans="2:8" ht="15" thickBot="1">
      <c r="B122" s="16">
        <v>41</v>
      </c>
      <c r="C122" s="18">
        <v>633004</v>
      </c>
      <c r="D122" s="78" t="s">
        <v>110</v>
      </c>
      <c r="E122" s="16">
        <v>0</v>
      </c>
      <c r="F122" s="115">
        <v>0</v>
      </c>
      <c r="G122" s="115">
        <v>50</v>
      </c>
      <c r="H122" s="138">
        <v>49.99</v>
      </c>
    </row>
    <row r="123" spans="2:8" ht="15" thickBot="1">
      <c r="B123" s="16">
        <v>41</v>
      </c>
      <c r="C123" s="18">
        <v>633006</v>
      </c>
      <c r="D123" s="78" t="s">
        <v>111</v>
      </c>
      <c r="E123" s="16">
        <v>1676.07</v>
      </c>
      <c r="F123" s="115">
        <v>1500</v>
      </c>
      <c r="G123" s="115">
        <v>1500</v>
      </c>
      <c r="H123" s="138">
        <v>593.33</v>
      </c>
    </row>
    <row r="124" spans="2:8" ht="15" thickBot="1">
      <c r="B124" s="16">
        <v>41</v>
      </c>
      <c r="C124" s="18">
        <v>633009</v>
      </c>
      <c r="D124" s="78" t="s">
        <v>112</v>
      </c>
      <c r="E124" s="16">
        <v>192</v>
      </c>
      <c r="F124" s="115">
        <v>300</v>
      </c>
      <c r="G124" s="115">
        <v>300</v>
      </c>
      <c r="H124" s="138">
        <v>16.5</v>
      </c>
    </row>
    <row r="125" spans="2:8" ht="15" thickBot="1">
      <c r="B125" s="16">
        <v>41</v>
      </c>
      <c r="C125" s="18">
        <v>633016</v>
      </c>
      <c r="D125" s="78" t="s">
        <v>113</v>
      </c>
      <c r="E125" s="16">
        <v>145</v>
      </c>
      <c r="F125" s="115">
        <v>400</v>
      </c>
      <c r="G125" s="115">
        <v>400</v>
      </c>
      <c r="H125" s="138">
        <v>17.67</v>
      </c>
    </row>
    <row r="126" spans="2:8" ht="15" thickBot="1">
      <c r="B126" s="16" t="s">
        <v>319</v>
      </c>
      <c r="C126" s="18">
        <v>633016</v>
      </c>
      <c r="D126" s="78" t="s">
        <v>320</v>
      </c>
      <c r="E126" s="16">
        <v>665.72</v>
      </c>
      <c r="F126" s="115">
        <v>0</v>
      </c>
      <c r="G126" s="115">
        <v>0</v>
      </c>
      <c r="H126" s="138">
        <v>0</v>
      </c>
    </row>
    <row r="127" spans="2:8" ht="15" thickBot="1">
      <c r="B127" s="16">
        <v>41</v>
      </c>
      <c r="C127" s="18">
        <v>633018</v>
      </c>
      <c r="D127" s="78" t="s">
        <v>114</v>
      </c>
      <c r="E127" s="16">
        <v>394.64</v>
      </c>
      <c r="F127" s="115">
        <v>150</v>
      </c>
      <c r="G127" s="115">
        <v>150</v>
      </c>
      <c r="H127" s="138">
        <v>0</v>
      </c>
    </row>
    <row r="128" spans="2:8" ht="15" thickBot="1">
      <c r="B128" s="16">
        <v>41</v>
      </c>
      <c r="C128" s="18">
        <v>634001</v>
      </c>
      <c r="D128" s="78" t="s">
        <v>115</v>
      </c>
      <c r="E128" s="16">
        <v>1027.67</v>
      </c>
      <c r="F128" s="115">
        <v>1000</v>
      </c>
      <c r="G128" s="115">
        <v>1000</v>
      </c>
      <c r="H128" s="138">
        <v>425.58</v>
      </c>
    </row>
    <row r="129" spans="2:8" ht="15" thickBot="1">
      <c r="B129" s="16">
        <v>41</v>
      </c>
      <c r="C129" s="18">
        <v>634002</v>
      </c>
      <c r="D129" s="78" t="s">
        <v>116</v>
      </c>
      <c r="E129" s="16">
        <v>359</v>
      </c>
      <c r="F129" s="115">
        <v>700</v>
      </c>
      <c r="G129" s="115">
        <v>700</v>
      </c>
      <c r="H129" s="138">
        <v>54.95</v>
      </c>
    </row>
    <row r="130" spans="2:8" ht="15" thickBot="1">
      <c r="B130" s="16">
        <v>41</v>
      </c>
      <c r="C130" s="18">
        <v>634003</v>
      </c>
      <c r="D130" s="78" t="s">
        <v>117</v>
      </c>
      <c r="E130" s="16">
        <v>97.75</v>
      </c>
      <c r="F130" s="115">
        <v>98</v>
      </c>
      <c r="G130" s="115">
        <v>103</v>
      </c>
      <c r="H130" s="138">
        <v>102.64</v>
      </c>
    </row>
    <row r="131" spans="2:8" ht="15" thickBot="1">
      <c r="B131" s="16">
        <v>41</v>
      </c>
      <c r="C131" s="18">
        <v>634005</v>
      </c>
      <c r="D131" s="78" t="s">
        <v>118</v>
      </c>
      <c r="E131" s="16">
        <v>128.5</v>
      </c>
      <c r="F131" s="115">
        <v>165</v>
      </c>
      <c r="G131" s="115">
        <v>165</v>
      </c>
      <c r="H131" s="138">
        <v>105.8</v>
      </c>
    </row>
    <row r="132" spans="2:8" ht="15" thickBot="1">
      <c r="B132" s="16">
        <v>41</v>
      </c>
      <c r="C132" s="18">
        <v>635002</v>
      </c>
      <c r="D132" s="78" t="s">
        <v>329</v>
      </c>
      <c r="E132" s="16">
        <v>30</v>
      </c>
      <c r="F132" s="115">
        <v>0</v>
      </c>
      <c r="G132" s="115">
        <v>0</v>
      </c>
      <c r="H132" s="138">
        <v>0</v>
      </c>
    </row>
    <row r="133" spans="2:8" ht="15" thickBot="1">
      <c r="B133" s="16">
        <v>41</v>
      </c>
      <c r="C133" s="18">
        <v>635005</v>
      </c>
      <c r="D133" s="78" t="s">
        <v>119</v>
      </c>
      <c r="E133" s="16">
        <v>0</v>
      </c>
      <c r="F133" s="115">
        <v>2000</v>
      </c>
      <c r="G133" s="115">
        <v>2000</v>
      </c>
      <c r="H133" s="139">
        <v>0</v>
      </c>
    </row>
    <row r="134" spans="2:8" ht="15" thickBot="1">
      <c r="B134" s="16">
        <v>41</v>
      </c>
      <c r="C134" s="18">
        <v>635006</v>
      </c>
      <c r="D134" s="78" t="s">
        <v>314</v>
      </c>
      <c r="E134" s="16">
        <v>1473.85</v>
      </c>
      <c r="F134" s="115">
        <v>0</v>
      </c>
      <c r="G134" s="115">
        <v>1000</v>
      </c>
      <c r="H134" s="139">
        <v>500</v>
      </c>
    </row>
    <row r="135" spans="2:8" ht="15" thickBot="1">
      <c r="B135" s="16">
        <v>41</v>
      </c>
      <c r="C135" s="18">
        <v>635009</v>
      </c>
      <c r="D135" s="78" t="s">
        <v>120</v>
      </c>
      <c r="E135" s="16">
        <v>967.19</v>
      </c>
      <c r="F135" s="115">
        <v>1200</v>
      </c>
      <c r="G135" s="115">
        <v>1200</v>
      </c>
      <c r="H135" s="138">
        <v>1073.39</v>
      </c>
    </row>
    <row r="136" spans="2:8" ht="15" thickBot="1">
      <c r="B136" s="16">
        <v>41</v>
      </c>
      <c r="C136" s="18">
        <v>636001</v>
      </c>
      <c r="D136" s="78" t="s">
        <v>121</v>
      </c>
      <c r="E136" s="16">
        <v>172.4</v>
      </c>
      <c r="F136" s="115">
        <v>450</v>
      </c>
      <c r="G136" s="115">
        <v>450</v>
      </c>
      <c r="H136" s="138">
        <v>74.4</v>
      </c>
    </row>
    <row r="137" spans="2:8" ht="15" thickBot="1">
      <c r="B137" s="16">
        <v>41</v>
      </c>
      <c r="C137" s="18">
        <v>637003</v>
      </c>
      <c r="D137" s="78" t="s">
        <v>122</v>
      </c>
      <c r="E137" s="16">
        <v>399.35</v>
      </c>
      <c r="F137" s="115">
        <v>400</v>
      </c>
      <c r="G137" s="115">
        <v>400</v>
      </c>
      <c r="H137" s="139">
        <v>145.2</v>
      </c>
    </row>
    <row r="138" spans="2:8" ht="15" thickBot="1">
      <c r="B138" s="16">
        <v>41</v>
      </c>
      <c r="C138" s="18">
        <v>637004</v>
      </c>
      <c r="D138" s="78" t="s">
        <v>123</v>
      </c>
      <c r="E138" s="16">
        <v>1096.13</v>
      </c>
      <c r="F138" s="115">
        <v>2500</v>
      </c>
      <c r="G138" s="115">
        <v>2500</v>
      </c>
      <c r="H138" s="139">
        <v>1151.78</v>
      </c>
    </row>
    <row r="139" spans="2:8" ht="15" thickBot="1">
      <c r="B139" s="16" t="s">
        <v>319</v>
      </c>
      <c r="C139" s="18">
        <v>637004</v>
      </c>
      <c r="D139" s="78" t="s">
        <v>355</v>
      </c>
      <c r="E139" s="16">
        <v>30</v>
      </c>
      <c r="F139" s="115">
        <v>0</v>
      </c>
      <c r="G139" s="115">
        <v>0</v>
      </c>
      <c r="H139" s="139">
        <v>0</v>
      </c>
    </row>
    <row r="140" spans="2:8" ht="15" thickBot="1">
      <c r="B140" s="16">
        <v>41</v>
      </c>
      <c r="C140" s="18">
        <v>637005</v>
      </c>
      <c r="D140" s="78" t="s">
        <v>124</v>
      </c>
      <c r="E140" s="16">
        <v>180</v>
      </c>
      <c r="F140" s="115">
        <v>1000</v>
      </c>
      <c r="G140" s="115">
        <v>2256</v>
      </c>
      <c r="H140" s="138">
        <v>2256</v>
      </c>
    </row>
    <row r="141" spans="2:8" ht="15" thickBot="1">
      <c r="B141" s="16">
        <v>41</v>
      </c>
      <c r="C141" s="18">
        <v>637011</v>
      </c>
      <c r="D141" s="78" t="s">
        <v>125</v>
      </c>
      <c r="E141" s="16">
        <v>460</v>
      </c>
      <c r="F141" s="115">
        <v>0</v>
      </c>
      <c r="G141" s="115">
        <v>0</v>
      </c>
      <c r="H141" s="138">
        <v>0</v>
      </c>
    </row>
    <row r="142" spans="2:8" ht="15" thickBot="1">
      <c r="B142" s="16">
        <v>41</v>
      </c>
      <c r="C142" s="18">
        <v>637014</v>
      </c>
      <c r="D142" s="78" t="s">
        <v>126</v>
      </c>
      <c r="E142" s="16">
        <v>3338.5</v>
      </c>
      <c r="F142" s="115">
        <v>3700</v>
      </c>
      <c r="G142" s="115">
        <v>3700</v>
      </c>
      <c r="H142" s="138">
        <v>1345.8</v>
      </c>
    </row>
    <row r="143" spans="2:8" ht="15" thickBot="1">
      <c r="B143" s="16">
        <v>41</v>
      </c>
      <c r="C143" s="18">
        <v>637015</v>
      </c>
      <c r="D143" s="78" t="s">
        <v>127</v>
      </c>
      <c r="E143" s="16">
        <v>2157.02</v>
      </c>
      <c r="F143" s="115">
        <v>2600</v>
      </c>
      <c r="G143" s="115">
        <v>2600</v>
      </c>
      <c r="H143" s="138">
        <v>356.13</v>
      </c>
    </row>
    <row r="144" spans="2:8" ht="15" thickBot="1">
      <c r="B144" s="16">
        <v>41</v>
      </c>
      <c r="C144" s="18">
        <v>637016</v>
      </c>
      <c r="D144" s="78" t="s">
        <v>128</v>
      </c>
      <c r="E144" s="16">
        <v>632.41</v>
      </c>
      <c r="F144" s="115">
        <v>700</v>
      </c>
      <c r="G144" s="115">
        <v>700</v>
      </c>
      <c r="H144" s="138">
        <v>408.99</v>
      </c>
    </row>
    <row r="145" spans="2:8" ht="15" thickBot="1">
      <c r="B145" s="16">
        <v>41</v>
      </c>
      <c r="C145" s="18">
        <v>637017</v>
      </c>
      <c r="D145" s="78" t="s">
        <v>129</v>
      </c>
      <c r="E145" s="16">
        <v>43.78</v>
      </c>
      <c r="F145" s="115">
        <v>48</v>
      </c>
      <c r="G145" s="115">
        <v>48</v>
      </c>
      <c r="H145" s="138">
        <v>23.88</v>
      </c>
    </row>
    <row r="146" spans="2:8" ht="15" thickBot="1">
      <c r="B146" s="16">
        <v>41</v>
      </c>
      <c r="C146" s="18">
        <v>637026</v>
      </c>
      <c r="D146" s="78" t="s">
        <v>130</v>
      </c>
      <c r="E146" s="16">
        <v>796.52</v>
      </c>
      <c r="F146" s="115">
        <v>7000</v>
      </c>
      <c r="G146" s="115">
        <v>7000</v>
      </c>
      <c r="H146" s="138">
        <v>33.48</v>
      </c>
    </row>
    <row r="147" spans="2:8" ht="15" thickBot="1">
      <c r="B147" s="16">
        <v>41</v>
      </c>
      <c r="C147" s="18">
        <v>637035</v>
      </c>
      <c r="D147" s="78" t="s">
        <v>131</v>
      </c>
      <c r="E147" s="16">
        <v>55.68</v>
      </c>
      <c r="F147" s="115">
        <v>56</v>
      </c>
      <c r="G147" s="115">
        <v>56</v>
      </c>
      <c r="H147" s="138">
        <v>55.68</v>
      </c>
    </row>
    <row r="148" spans="2:8" ht="15" thickBot="1">
      <c r="B148" s="16">
        <v>41</v>
      </c>
      <c r="C148" s="18">
        <v>637040</v>
      </c>
      <c r="D148" s="78" t="s">
        <v>132</v>
      </c>
      <c r="E148" s="16">
        <v>0</v>
      </c>
      <c r="F148" s="115">
        <v>1000</v>
      </c>
      <c r="G148" s="115">
        <v>2088</v>
      </c>
      <c r="H148" s="138">
        <v>2088</v>
      </c>
    </row>
    <row r="149" spans="2:8" ht="15" thickBot="1">
      <c r="B149" s="16">
        <v>41</v>
      </c>
      <c r="C149" s="18" t="s">
        <v>133</v>
      </c>
      <c r="D149" s="78" t="s">
        <v>134</v>
      </c>
      <c r="E149" s="16">
        <v>3168</v>
      </c>
      <c r="F149" s="115">
        <v>3000</v>
      </c>
      <c r="G149" s="115">
        <v>3000</v>
      </c>
      <c r="H149" s="138">
        <v>3280.32</v>
      </c>
    </row>
    <row r="150" spans="2:9" ht="15" thickBot="1">
      <c r="B150" s="16">
        <v>41</v>
      </c>
      <c r="C150" s="18" t="s">
        <v>135</v>
      </c>
      <c r="D150" s="78" t="s">
        <v>136</v>
      </c>
      <c r="E150" s="16">
        <v>660</v>
      </c>
      <c r="F150" s="115">
        <v>700</v>
      </c>
      <c r="G150" s="115">
        <v>700</v>
      </c>
      <c r="H150" s="138">
        <v>683.4</v>
      </c>
      <c r="I150" s="210"/>
    </row>
    <row r="151" spans="2:8" ht="15" thickBot="1">
      <c r="B151" s="16">
        <v>41</v>
      </c>
      <c r="C151" s="18">
        <v>642006</v>
      </c>
      <c r="D151" s="116" t="s">
        <v>356</v>
      </c>
      <c r="E151" s="16">
        <v>601.5</v>
      </c>
      <c r="F151" s="115">
        <v>1800</v>
      </c>
      <c r="G151" s="115">
        <v>1800</v>
      </c>
      <c r="H151" s="138">
        <v>3186.31</v>
      </c>
    </row>
    <row r="152" spans="2:8" ht="15" thickBot="1">
      <c r="B152" s="16">
        <v>41</v>
      </c>
      <c r="C152" s="18">
        <v>642012</v>
      </c>
      <c r="D152" s="78" t="s">
        <v>137</v>
      </c>
      <c r="E152" s="16">
        <v>0</v>
      </c>
      <c r="F152" s="115">
        <v>6000</v>
      </c>
      <c r="G152" s="115">
        <v>6000</v>
      </c>
      <c r="H152" s="139">
        <v>0</v>
      </c>
    </row>
    <row r="153" spans="2:8" ht="15" thickBot="1">
      <c r="B153" s="16">
        <v>41</v>
      </c>
      <c r="C153" s="18">
        <v>642015</v>
      </c>
      <c r="D153" s="78" t="s">
        <v>315</v>
      </c>
      <c r="E153" s="16">
        <v>171.29</v>
      </c>
      <c r="F153" s="115">
        <v>0</v>
      </c>
      <c r="G153" s="115">
        <v>0</v>
      </c>
      <c r="H153" s="139">
        <v>0</v>
      </c>
    </row>
    <row r="154" spans="2:8" ht="15" thickBot="1">
      <c r="B154" s="40"/>
      <c r="C154" s="41"/>
      <c r="D154" s="83" t="s">
        <v>138</v>
      </c>
      <c r="E154" s="99">
        <f>SUM(E155:E156)</f>
        <v>1383.49</v>
      </c>
      <c r="F154" s="63">
        <v>1650</v>
      </c>
      <c r="G154" s="63">
        <v>1650</v>
      </c>
      <c r="H154" s="145">
        <f>SUM(H155:H156)</f>
        <v>1184.72</v>
      </c>
    </row>
    <row r="155" spans="2:8" ht="15" thickBot="1">
      <c r="B155" s="16">
        <v>41</v>
      </c>
      <c r="C155" s="18">
        <v>637005</v>
      </c>
      <c r="D155" s="78" t="s">
        <v>139</v>
      </c>
      <c r="E155" s="16">
        <v>850</v>
      </c>
      <c r="F155" s="115">
        <v>850</v>
      </c>
      <c r="G155" s="115">
        <v>850</v>
      </c>
      <c r="H155" s="138">
        <v>900</v>
      </c>
    </row>
    <row r="156" spans="2:8" ht="15" thickBot="1">
      <c r="B156" s="16">
        <v>41</v>
      </c>
      <c r="C156" s="18">
        <v>637012</v>
      </c>
      <c r="D156" s="78" t="s">
        <v>140</v>
      </c>
      <c r="E156" s="16">
        <v>533.49</v>
      </c>
      <c r="F156" s="115">
        <v>800</v>
      </c>
      <c r="G156" s="115">
        <v>800</v>
      </c>
      <c r="H156" s="139">
        <v>284.72</v>
      </c>
    </row>
    <row r="157" spans="2:8" ht="15" thickBot="1">
      <c r="B157" s="40"/>
      <c r="C157" s="41"/>
      <c r="D157" s="83" t="s">
        <v>141</v>
      </c>
      <c r="E157" s="100">
        <v>11511.2</v>
      </c>
      <c r="F157" s="64">
        <v>11000</v>
      </c>
      <c r="G157" s="64">
        <v>11000</v>
      </c>
      <c r="H157" s="146">
        <v>5501.82</v>
      </c>
    </row>
    <row r="158" spans="2:8" ht="15" thickBot="1">
      <c r="B158" s="16">
        <v>41</v>
      </c>
      <c r="C158" s="18">
        <v>651003</v>
      </c>
      <c r="D158" s="78" t="s">
        <v>142</v>
      </c>
      <c r="E158" s="16">
        <v>11511.2</v>
      </c>
      <c r="F158" s="115">
        <v>11000</v>
      </c>
      <c r="G158" s="115">
        <v>11000</v>
      </c>
      <c r="H158" s="138">
        <v>5501.82</v>
      </c>
    </row>
    <row r="159" spans="2:8" ht="15" thickBot="1">
      <c r="B159" s="40"/>
      <c r="C159" s="41"/>
      <c r="D159" s="83" t="s">
        <v>143</v>
      </c>
      <c r="E159" s="101">
        <f>SUM(E160:E179)</f>
        <v>526.86</v>
      </c>
      <c r="F159" s="64">
        <f>SUM(F160:F179)</f>
        <v>600</v>
      </c>
      <c r="G159" s="64">
        <f>SUM(G160:G179)</f>
        <v>1685</v>
      </c>
      <c r="H159" s="147">
        <f>SUM(H160:H179)</f>
        <v>1580.13</v>
      </c>
    </row>
    <row r="160" spans="2:8" ht="15" thickBot="1">
      <c r="B160" s="16">
        <v>111</v>
      </c>
      <c r="C160" s="18">
        <v>611000</v>
      </c>
      <c r="D160" s="78" t="s">
        <v>144</v>
      </c>
      <c r="E160" s="16">
        <v>0</v>
      </c>
      <c r="F160" s="115">
        <v>200</v>
      </c>
      <c r="G160" s="115">
        <v>282</v>
      </c>
      <c r="H160" s="138">
        <v>282</v>
      </c>
    </row>
    <row r="161" spans="2:8" ht="15" thickBot="1">
      <c r="B161" s="16">
        <v>111</v>
      </c>
      <c r="C161" s="18">
        <v>614000</v>
      </c>
      <c r="D161" s="78" t="s">
        <v>101</v>
      </c>
      <c r="E161" s="16">
        <v>60</v>
      </c>
      <c r="F161" s="115">
        <v>0</v>
      </c>
      <c r="G161" s="115">
        <v>0</v>
      </c>
      <c r="H161" s="138">
        <v>0</v>
      </c>
    </row>
    <row r="162" spans="2:8" ht="15" thickBot="1">
      <c r="B162" s="16">
        <v>111</v>
      </c>
      <c r="C162" s="18">
        <v>621000</v>
      </c>
      <c r="D162" s="78" t="s">
        <v>85</v>
      </c>
      <c r="E162" s="16">
        <v>9.23</v>
      </c>
      <c r="F162" s="115">
        <v>10</v>
      </c>
      <c r="G162" s="115">
        <v>28</v>
      </c>
      <c r="H162" s="138">
        <v>28.2</v>
      </c>
    </row>
    <row r="163" spans="2:8" ht="15" thickBot="1">
      <c r="B163" s="16">
        <v>111</v>
      </c>
      <c r="C163" s="18">
        <v>625001</v>
      </c>
      <c r="D163" s="78" t="s">
        <v>86</v>
      </c>
      <c r="E163" s="16">
        <v>1.29</v>
      </c>
      <c r="F163" s="115">
        <v>1</v>
      </c>
      <c r="G163" s="115">
        <v>4</v>
      </c>
      <c r="H163" s="138">
        <v>3.95</v>
      </c>
    </row>
    <row r="164" spans="2:8" ht="15" thickBot="1">
      <c r="B164" s="16">
        <v>111</v>
      </c>
      <c r="C164" s="18">
        <v>625002</v>
      </c>
      <c r="D164" s="78" t="s">
        <v>87</v>
      </c>
      <c r="E164" s="16">
        <v>12.92</v>
      </c>
      <c r="F164" s="115">
        <v>14</v>
      </c>
      <c r="G164" s="115">
        <v>40</v>
      </c>
      <c r="H164" s="138">
        <v>39.48</v>
      </c>
    </row>
    <row r="165" spans="2:8" ht="15" thickBot="1">
      <c r="B165" s="16">
        <v>111</v>
      </c>
      <c r="C165" s="18">
        <v>625003</v>
      </c>
      <c r="D165" s="78" t="s">
        <v>88</v>
      </c>
      <c r="E165" s="16">
        <v>0.74</v>
      </c>
      <c r="F165" s="115">
        <v>1</v>
      </c>
      <c r="G165" s="115">
        <v>2</v>
      </c>
      <c r="H165" s="138">
        <v>2.25</v>
      </c>
    </row>
    <row r="166" spans="2:8" ht="15" thickBot="1">
      <c r="B166" s="16">
        <v>111</v>
      </c>
      <c r="C166" s="18">
        <v>625004</v>
      </c>
      <c r="D166" s="78" t="s">
        <v>89</v>
      </c>
      <c r="E166" s="16">
        <v>2.77</v>
      </c>
      <c r="F166" s="115">
        <v>3</v>
      </c>
      <c r="G166" s="115">
        <v>6</v>
      </c>
      <c r="H166" s="138">
        <v>5.4</v>
      </c>
    </row>
    <row r="167" spans="2:8" ht="15" thickBot="1">
      <c r="B167" s="16">
        <v>111</v>
      </c>
      <c r="C167" s="18">
        <v>625005</v>
      </c>
      <c r="D167" s="78" t="s">
        <v>90</v>
      </c>
      <c r="E167" s="16">
        <v>0.92</v>
      </c>
      <c r="F167" s="115">
        <v>1</v>
      </c>
      <c r="G167" s="115">
        <v>2</v>
      </c>
      <c r="H167" s="138">
        <v>1.8</v>
      </c>
    </row>
    <row r="168" spans="2:8" ht="15" thickBot="1">
      <c r="B168" s="16">
        <v>111</v>
      </c>
      <c r="C168" s="18">
        <v>625007</v>
      </c>
      <c r="D168" s="78" t="s">
        <v>91</v>
      </c>
      <c r="E168" s="16">
        <v>4.39</v>
      </c>
      <c r="F168" s="115">
        <v>5</v>
      </c>
      <c r="G168" s="115">
        <v>13</v>
      </c>
      <c r="H168" s="138">
        <v>13.39</v>
      </c>
    </row>
    <row r="169" spans="2:8" ht="15" thickBot="1">
      <c r="B169" s="16">
        <v>111</v>
      </c>
      <c r="C169" s="18">
        <v>631001</v>
      </c>
      <c r="D169" s="78" t="s">
        <v>145</v>
      </c>
      <c r="E169" s="16">
        <v>5.55</v>
      </c>
      <c r="F169" s="115">
        <v>5</v>
      </c>
      <c r="G169" s="115">
        <v>0</v>
      </c>
      <c r="H169" s="138">
        <v>0</v>
      </c>
    </row>
    <row r="170" spans="2:8" ht="15" thickBot="1">
      <c r="B170" s="16">
        <v>111</v>
      </c>
      <c r="C170" s="18">
        <v>632003</v>
      </c>
      <c r="D170" s="78" t="s">
        <v>106</v>
      </c>
      <c r="E170" s="16">
        <v>0</v>
      </c>
      <c r="F170" s="115">
        <v>0</v>
      </c>
      <c r="G170" s="115">
        <v>4</v>
      </c>
      <c r="H170" s="138">
        <v>3.75</v>
      </c>
    </row>
    <row r="171" spans="2:8" ht="15" thickBot="1">
      <c r="B171" s="16">
        <v>111</v>
      </c>
      <c r="C171" s="18">
        <v>632005</v>
      </c>
      <c r="D171" s="78" t="s">
        <v>313</v>
      </c>
      <c r="E171" s="16">
        <v>5</v>
      </c>
      <c r="F171" s="115">
        <v>5</v>
      </c>
      <c r="G171" s="115">
        <v>15</v>
      </c>
      <c r="H171" s="138">
        <v>15</v>
      </c>
    </row>
    <row r="172" spans="2:8" ht="15" thickBot="1">
      <c r="B172" s="16">
        <v>111</v>
      </c>
      <c r="C172" s="18">
        <v>633006</v>
      </c>
      <c r="D172" s="78" t="s">
        <v>111</v>
      </c>
      <c r="E172" s="16">
        <v>29</v>
      </c>
      <c r="F172" s="115">
        <v>25</v>
      </c>
      <c r="G172" s="115">
        <v>35</v>
      </c>
      <c r="H172" s="138">
        <v>35</v>
      </c>
    </row>
    <row r="173" spans="2:8" ht="15" thickBot="1">
      <c r="B173" s="16">
        <v>111</v>
      </c>
      <c r="C173" s="18">
        <v>633016</v>
      </c>
      <c r="D173" s="78" t="s">
        <v>113</v>
      </c>
      <c r="E173" s="16">
        <v>12</v>
      </c>
      <c r="F173" s="115">
        <v>12</v>
      </c>
      <c r="G173" s="115">
        <v>36</v>
      </c>
      <c r="H173" s="138">
        <v>35.89</v>
      </c>
    </row>
    <row r="174" spans="2:8" ht="15" thickBot="1">
      <c r="B174" s="16">
        <v>111</v>
      </c>
      <c r="C174" s="18">
        <v>634004</v>
      </c>
      <c r="D174" s="78" t="s">
        <v>146</v>
      </c>
      <c r="E174" s="16">
        <v>0</v>
      </c>
      <c r="F174" s="115">
        <v>0</v>
      </c>
      <c r="G174" s="115">
        <v>0</v>
      </c>
      <c r="H174" s="138">
        <v>0</v>
      </c>
    </row>
    <row r="175" spans="2:8" ht="15" thickBot="1">
      <c r="B175" s="16">
        <v>111</v>
      </c>
      <c r="C175" s="18">
        <v>637007</v>
      </c>
      <c r="D175" s="78" t="s">
        <v>147</v>
      </c>
      <c r="E175" s="16">
        <v>6.73</v>
      </c>
      <c r="F175" s="115">
        <v>20</v>
      </c>
      <c r="G175" s="115">
        <v>20</v>
      </c>
      <c r="H175" s="138">
        <v>19.34</v>
      </c>
    </row>
    <row r="176" spans="2:8" ht="15" thickBot="1">
      <c r="B176" s="16">
        <v>111</v>
      </c>
      <c r="C176" s="18">
        <v>637014</v>
      </c>
      <c r="D176" s="78" t="s">
        <v>148</v>
      </c>
      <c r="E176" s="16">
        <v>65.4</v>
      </c>
      <c r="F176" s="115">
        <v>60</v>
      </c>
      <c r="G176" s="115">
        <v>196</v>
      </c>
      <c r="H176" s="138">
        <v>196.2</v>
      </c>
    </row>
    <row r="177" spans="2:8" ht="15" thickBot="1">
      <c r="B177" s="16">
        <v>111</v>
      </c>
      <c r="C177" s="18">
        <v>637026</v>
      </c>
      <c r="D177" s="78" t="s">
        <v>149</v>
      </c>
      <c r="E177" s="16">
        <v>224.46</v>
      </c>
      <c r="F177" s="115">
        <v>238</v>
      </c>
      <c r="G177" s="115">
        <v>687</v>
      </c>
      <c r="H177" s="138">
        <v>686.58</v>
      </c>
    </row>
    <row r="178" spans="2:8" ht="15" thickBot="1">
      <c r="B178" s="16">
        <v>111</v>
      </c>
      <c r="C178" s="18">
        <v>637027</v>
      </c>
      <c r="D178" s="78" t="s">
        <v>150</v>
      </c>
      <c r="E178" s="16">
        <v>32.32</v>
      </c>
      <c r="F178" s="115">
        <v>0</v>
      </c>
      <c r="G178" s="115">
        <v>0</v>
      </c>
      <c r="H178" s="138">
        <v>0</v>
      </c>
    </row>
    <row r="179" spans="2:8" ht="15" thickBot="1">
      <c r="B179" s="16" t="s">
        <v>71</v>
      </c>
      <c r="C179" s="18" t="s">
        <v>151</v>
      </c>
      <c r="D179" s="78" t="s">
        <v>152</v>
      </c>
      <c r="E179" s="16">
        <v>54.14</v>
      </c>
      <c r="F179" s="115">
        <v>0</v>
      </c>
      <c r="G179" s="115">
        <v>315</v>
      </c>
      <c r="H179" s="138">
        <v>211.9</v>
      </c>
    </row>
    <row r="180" spans="2:8" ht="15" thickBot="1">
      <c r="B180" s="42"/>
      <c r="C180" s="43"/>
      <c r="D180" s="83" t="s">
        <v>153</v>
      </c>
      <c r="E180" s="100">
        <v>120</v>
      </c>
      <c r="F180" s="64">
        <v>200</v>
      </c>
      <c r="G180" s="64">
        <v>200</v>
      </c>
      <c r="H180" s="146">
        <v>0</v>
      </c>
    </row>
    <row r="181" spans="2:8" ht="15" thickBot="1">
      <c r="B181" s="16">
        <v>41</v>
      </c>
      <c r="C181" s="18">
        <v>637004</v>
      </c>
      <c r="D181" s="78" t="s">
        <v>154</v>
      </c>
      <c r="E181" s="16">
        <v>120</v>
      </c>
      <c r="F181" s="115">
        <v>200</v>
      </c>
      <c r="G181" s="115">
        <v>200</v>
      </c>
      <c r="H181" s="138">
        <v>0</v>
      </c>
    </row>
    <row r="182" spans="2:8" ht="15" thickBot="1">
      <c r="B182" s="40"/>
      <c r="C182" s="41"/>
      <c r="D182" s="83" t="s">
        <v>155</v>
      </c>
      <c r="E182" s="100">
        <f>SUM(E183:E187)</f>
        <v>1121.59</v>
      </c>
      <c r="F182" s="64">
        <v>4500</v>
      </c>
      <c r="G182" s="64">
        <f>SUM(G184:G187)</f>
        <v>4760</v>
      </c>
      <c r="H182" s="146">
        <f>SUM(H183:H187)</f>
        <v>760</v>
      </c>
    </row>
    <row r="183" spans="2:8" ht="15" thickBot="1">
      <c r="B183" s="119">
        <v>41</v>
      </c>
      <c r="C183" s="120" t="s">
        <v>357</v>
      </c>
      <c r="D183" s="211"/>
      <c r="E183" s="117">
        <v>40.98</v>
      </c>
      <c r="F183" s="118">
        <v>0</v>
      </c>
      <c r="G183" s="118">
        <v>0</v>
      </c>
      <c r="H183" s="148">
        <v>0</v>
      </c>
    </row>
    <row r="184" spans="2:8" ht="15" thickBot="1">
      <c r="B184" s="16">
        <v>41</v>
      </c>
      <c r="C184" s="18">
        <v>635006</v>
      </c>
      <c r="D184" s="78" t="s">
        <v>156</v>
      </c>
      <c r="E184" s="16">
        <v>1080.61</v>
      </c>
      <c r="F184" s="115">
        <v>500</v>
      </c>
      <c r="G184" s="115">
        <v>540</v>
      </c>
      <c r="H184" s="138">
        <v>540</v>
      </c>
    </row>
    <row r="185" spans="2:8" ht="15" thickBot="1">
      <c r="B185" s="16">
        <v>41</v>
      </c>
      <c r="C185" s="18">
        <v>635006</v>
      </c>
      <c r="D185" s="78" t="s">
        <v>157</v>
      </c>
      <c r="E185" s="16">
        <v>0</v>
      </c>
      <c r="F185" s="115">
        <v>1400</v>
      </c>
      <c r="G185" s="115">
        <v>1400</v>
      </c>
      <c r="H185" s="138">
        <v>0</v>
      </c>
    </row>
    <row r="186" spans="2:8" ht="15" thickBot="1">
      <c r="B186" s="16">
        <v>41</v>
      </c>
      <c r="C186" s="18">
        <v>637005</v>
      </c>
      <c r="D186" s="78" t="s">
        <v>316</v>
      </c>
      <c r="E186" s="16">
        <v>0</v>
      </c>
      <c r="F186" s="115">
        <v>0</v>
      </c>
      <c r="G186" s="115">
        <v>220</v>
      </c>
      <c r="H186" s="138">
        <v>220</v>
      </c>
    </row>
    <row r="187" spans="2:8" ht="15" thickBot="1">
      <c r="B187" s="16">
        <v>41</v>
      </c>
      <c r="C187" s="18">
        <v>637011</v>
      </c>
      <c r="D187" s="78" t="s">
        <v>158</v>
      </c>
      <c r="E187" s="16">
        <v>0</v>
      </c>
      <c r="F187" s="115">
        <v>2600</v>
      </c>
      <c r="G187" s="115">
        <v>2600</v>
      </c>
      <c r="H187" s="138">
        <v>0</v>
      </c>
    </row>
    <row r="188" spans="2:8" ht="15" thickBot="1">
      <c r="B188" s="40"/>
      <c r="C188" s="41"/>
      <c r="D188" s="83" t="s">
        <v>159</v>
      </c>
      <c r="E188" s="100">
        <f>SUM(E189:E194)</f>
        <v>25054.11</v>
      </c>
      <c r="F188" s="37">
        <f>SUM(F189:F194)</f>
        <v>25000</v>
      </c>
      <c r="G188" s="37">
        <f>SUM(G189:G194)</f>
        <v>25000</v>
      </c>
      <c r="H188" s="146">
        <f>SUM(H189:H194)</f>
        <v>14895.68</v>
      </c>
    </row>
    <row r="189" spans="2:8" ht="15" thickBot="1">
      <c r="B189" s="16">
        <v>41</v>
      </c>
      <c r="C189" s="18">
        <v>633006</v>
      </c>
      <c r="D189" s="78" t="s">
        <v>160</v>
      </c>
      <c r="E189" s="16">
        <v>374.4</v>
      </c>
      <c r="F189" s="115">
        <v>400</v>
      </c>
      <c r="G189" s="115">
        <v>400</v>
      </c>
      <c r="H189" s="138">
        <v>6</v>
      </c>
    </row>
    <row r="190" spans="2:8" ht="15" thickBot="1">
      <c r="B190" s="16">
        <v>41</v>
      </c>
      <c r="C190" s="18" t="s">
        <v>161</v>
      </c>
      <c r="D190" s="78" t="s">
        <v>162</v>
      </c>
      <c r="E190" s="16">
        <v>15799.5</v>
      </c>
      <c r="F190" s="115">
        <v>15000</v>
      </c>
      <c r="G190" s="115">
        <v>15000</v>
      </c>
      <c r="H190" s="138">
        <v>9899.84</v>
      </c>
    </row>
    <row r="191" spans="2:8" ht="15" thickBot="1">
      <c r="B191" s="16">
        <v>41</v>
      </c>
      <c r="C191" s="18">
        <v>637004</v>
      </c>
      <c r="D191" s="78" t="s">
        <v>330</v>
      </c>
      <c r="E191" s="16">
        <v>144.95</v>
      </c>
      <c r="F191" s="115">
        <v>0</v>
      </c>
      <c r="G191" s="115">
        <v>0</v>
      </c>
      <c r="H191" s="138">
        <v>0</v>
      </c>
    </row>
    <row r="192" spans="2:8" ht="15" thickBot="1">
      <c r="B192" s="16">
        <v>41</v>
      </c>
      <c r="C192" s="18" t="s">
        <v>163</v>
      </c>
      <c r="D192" s="78" t="s">
        <v>164</v>
      </c>
      <c r="E192" s="16">
        <v>1740.21</v>
      </c>
      <c r="F192" s="115">
        <v>2000</v>
      </c>
      <c r="G192" s="115">
        <v>2000</v>
      </c>
      <c r="H192" s="138">
        <v>1121.51</v>
      </c>
    </row>
    <row r="193" spans="2:8" ht="15" thickBot="1">
      <c r="B193" s="16">
        <v>41</v>
      </c>
      <c r="C193" s="18" t="s">
        <v>165</v>
      </c>
      <c r="D193" s="78" t="s">
        <v>166</v>
      </c>
      <c r="E193" s="16">
        <v>432.65</v>
      </c>
      <c r="F193" s="115">
        <v>500</v>
      </c>
      <c r="G193" s="115">
        <v>500</v>
      </c>
      <c r="H193" s="138">
        <v>300.12</v>
      </c>
    </row>
    <row r="194" spans="2:8" ht="15" thickBot="1">
      <c r="B194" s="16">
        <v>41</v>
      </c>
      <c r="C194" s="18">
        <v>637012</v>
      </c>
      <c r="D194" s="78" t="s">
        <v>167</v>
      </c>
      <c r="E194" s="16">
        <v>6562.4</v>
      </c>
      <c r="F194" s="115">
        <v>7100</v>
      </c>
      <c r="G194" s="115">
        <v>7100</v>
      </c>
      <c r="H194" s="138">
        <v>3568.21</v>
      </c>
    </row>
    <row r="195" spans="2:8" ht="15" thickBot="1">
      <c r="B195" s="44"/>
      <c r="C195" s="45"/>
      <c r="D195" s="83" t="s">
        <v>168</v>
      </c>
      <c r="E195" s="100">
        <f>SUM(E196:E203)</f>
        <v>7565.889999999999</v>
      </c>
      <c r="F195" s="37">
        <f>SUM(F196:F203)</f>
        <v>8328</v>
      </c>
      <c r="G195" s="37">
        <f>SUM(G196:G203)</f>
        <v>8328</v>
      </c>
      <c r="H195" s="146">
        <f>SUM(H196:H203)</f>
        <v>2449.18</v>
      </c>
    </row>
    <row r="196" spans="2:8" ht="15" thickBot="1">
      <c r="B196" s="16">
        <v>41</v>
      </c>
      <c r="C196" s="18">
        <v>632001</v>
      </c>
      <c r="D196" s="78" t="s">
        <v>169</v>
      </c>
      <c r="E196" s="16">
        <v>960.87</v>
      </c>
      <c r="F196" s="115">
        <v>1000</v>
      </c>
      <c r="G196" s="115">
        <v>1000</v>
      </c>
      <c r="H196" s="138">
        <v>479.09</v>
      </c>
    </row>
    <row r="197" spans="2:8" ht="15" thickBot="1">
      <c r="B197" s="16">
        <v>41</v>
      </c>
      <c r="C197" s="18">
        <v>632002</v>
      </c>
      <c r="D197" s="78" t="s">
        <v>170</v>
      </c>
      <c r="E197" s="16">
        <v>0</v>
      </c>
      <c r="F197" s="115">
        <v>0</v>
      </c>
      <c r="G197" s="115">
        <v>0</v>
      </c>
      <c r="H197" s="138">
        <v>0</v>
      </c>
    </row>
    <row r="198" spans="2:8" ht="15" thickBot="1">
      <c r="B198" s="16">
        <v>41</v>
      </c>
      <c r="C198" s="18">
        <v>633004</v>
      </c>
      <c r="D198" s="78" t="s">
        <v>171</v>
      </c>
      <c r="E198" s="16">
        <v>204</v>
      </c>
      <c r="F198" s="115">
        <v>0</v>
      </c>
      <c r="G198" s="115">
        <v>0</v>
      </c>
      <c r="H198" s="138">
        <v>0</v>
      </c>
    </row>
    <row r="199" spans="2:8" ht="15" thickBot="1">
      <c r="B199" s="16">
        <v>41</v>
      </c>
      <c r="C199" s="18">
        <v>633006</v>
      </c>
      <c r="D199" s="78" t="s">
        <v>111</v>
      </c>
      <c r="E199" s="16">
        <v>5.52</v>
      </c>
      <c r="F199" s="115">
        <v>1000</v>
      </c>
      <c r="G199" s="115">
        <v>1000</v>
      </c>
      <c r="H199" s="138">
        <v>0</v>
      </c>
    </row>
    <row r="200" spans="2:8" ht="15" thickBot="1">
      <c r="B200" s="16">
        <v>41</v>
      </c>
      <c r="C200" s="18">
        <v>635004</v>
      </c>
      <c r="D200" s="78" t="s">
        <v>172</v>
      </c>
      <c r="E200" s="16">
        <v>1263.8</v>
      </c>
      <c r="F200" s="115">
        <v>1500</v>
      </c>
      <c r="G200" s="115">
        <v>1500</v>
      </c>
      <c r="H200" s="138">
        <v>972.53</v>
      </c>
    </row>
    <row r="201" spans="2:8" ht="15" thickBot="1">
      <c r="B201" s="16">
        <v>41</v>
      </c>
      <c r="C201" s="18">
        <v>635006</v>
      </c>
      <c r="D201" s="78" t="s">
        <v>173</v>
      </c>
      <c r="E201" s="16">
        <v>3865.69</v>
      </c>
      <c r="F201" s="115">
        <v>2800</v>
      </c>
      <c r="G201" s="115">
        <v>2800</v>
      </c>
      <c r="H201" s="138">
        <v>882.24</v>
      </c>
    </row>
    <row r="202" spans="2:8" ht="15" thickBot="1">
      <c r="B202" s="16">
        <v>41</v>
      </c>
      <c r="C202" s="18">
        <v>635006</v>
      </c>
      <c r="D202" s="78" t="s">
        <v>174</v>
      </c>
      <c r="E202" s="16">
        <v>0</v>
      </c>
      <c r="F202" s="115">
        <v>0</v>
      </c>
      <c r="G202" s="115">
        <v>0</v>
      </c>
      <c r="H202" s="138">
        <v>0</v>
      </c>
    </row>
    <row r="203" spans="2:8" ht="15" thickBot="1">
      <c r="B203" s="16">
        <v>41</v>
      </c>
      <c r="C203" s="18">
        <v>637004</v>
      </c>
      <c r="D203" s="78" t="s">
        <v>175</v>
      </c>
      <c r="E203" s="16">
        <v>1266.01</v>
      </c>
      <c r="F203" s="115">
        <v>2028</v>
      </c>
      <c r="G203" s="115">
        <v>2028</v>
      </c>
      <c r="H203" s="138">
        <v>115.32</v>
      </c>
    </row>
    <row r="204" spans="2:8" ht="15" thickBot="1">
      <c r="B204" s="44"/>
      <c r="C204" s="45"/>
      <c r="D204" s="83" t="s">
        <v>176</v>
      </c>
      <c r="E204" s="100">
        <f>SUM(E205:E210)</f>
        <v>2032.52</v>
      </c>
      <c r="F204" s="37">
        <f>SUM(F205:F210)</f>
        <v>1900</v>
      </c>
      <c r="G204" s="37">
        <f>SUM(G205:G210)</f>
        <v>2644</v>
      </c>
      <c r="H204" s="146">
        <f>SUM(H205:H210)</f>
        <v>1303.33</v>
      </c>
    </row>
    <row r="205" spans="2:8" ht="15" thickBot="1">
      <c r="B205" s="16">
        <v>41</v>
      </c>
      <c r="C205" s="18">
        <v>633006</v>
      </c>
      <c r="D205" s="78" t="s">
        <v>111</v>
      </c>
      <c r="E205" s="16">
        <v>999.5</v>
      </c>
      <c r="F205" s="115">
        <v>500</v>
      </c>
      <c r="G205" s="115">
        <v>500</v>
      </c>
      <c r="H205" s="138">
        <v>117.15</v>
      </c>
    </row>
    <row r="206" spans="2:8" ht="15" thickBot="1">
      <c r="B206" s="16">
        <v>41</v>
      </c>
      <c r="C206" s="18">
        <v>633010</v>
      </c>
      <c r="D206" s="78" t="s">
        <v>177</v>
      </c>
      <c r="E206" s="16">
        <v>62.48</v>
      </c>
      <c r="F206" s="115">
        <v>100</v>
      </c>
      <c r="G206" s="115">
        <v>100</v>
      </c>
      <c r="H206" s="138">
        <v>0</v>
      </c>
    </row>
    <row r="207" spans="2:8" ht="15" thickBot="1">
      <c r="B207" s="16">
        <v>41</v>
      </c>
      <c r="C207" s="18">
        <v>633015</v>
      </c>
      <c r="D207" s="78" t="s">
        <v>178</v>
      </c>
      <c r="E207" s="16">
        <v>278.74</v>
      </c>
      <c r="F207" s="115">
        <v>300</v>
      </c>
      <c r="G207" s="115">
        <v>300</v>
      </c>
      <c r="H207" s="138">
        <v>96.75</v>
      </c>
    </row>
    <row r="208" spans="2:8" ht="15" thickBot="1">
      <c r="B208" s="16">
        <v>41</v>
      </c>
      <c r="C208" s="18">
        <v>635004</v>
      </c>
      <c r="D208" s="78" t="s">
        <v>179</v>
      </c>
      <c r="E208" s="16">
        <v>71</v>
      </c>
      <c r="F208" s="115">
        <v>200</v>
      </c>
      <c r="G208" s="115">
        <v>200</v>
      </c>
      <c r="H208" s="138">
        <v>45.43</v>
      </c>
    </row>
    <row r="209" spans="2:8" ht="15" thickBot="1">
      <c r="B209" s="16">
        <v>41</v>
      </c>
      <c r="C209" s="18">
        <v>635006</v>
      </c>
      <c r="D209" s="78" t="s">
        <v>180</v>
      </c>
      <c r="E209" s="16">
        <v>0</v>
      </c>
      <c r="F209" s="115">
        <v>500</v>
      </c>
      <c r="G209" s="115">
        <v>500</v>
      </c>
      <c r="H209" s="138">
        <v>0</v>
      </c>
    </row>
    <row r="210" spans="2:8" ht="15" thickBot="1">
      <c r="B210" s="16">
        <v>41</v>
      </c>
      <c r="C210" s="18">
        <v>637004</v>
      </c>
      <c r="D210" s="78" t="s">
        <v>181</v>
      </c>
      <c r="E210" s="16">
        <v>620.8</v>
      </c>
      <c r="F210" s="115">
        <v>300</v>
      </c>
      <c r="G210" s="115">
        <v>1044</v>
      </c>
      <c r="H210" s="138">
        <v>1044</v>
      </c>
    </row>
    <row r="211" spans="2:8" ht="15" thickBot="1">
      <c r="B211" s="44"/>
      <c r="C211" s="45"/>
      <c r="D211" s="83" t="s">
        <v>182</v>
      </c>
      <c r="E211" s="100">
        <f>SUM(E212:E213)</f>
        <v>7540.45</v>
      </c>
      <c r="F211" s="37">
        <f>SUM(F212:F213)</f>
        <v>8000</v>
      </c>
      <c r="G211" s="37">
        <f>SUM(G212:G213)</f>
        <v>8000</v>
      </c>
      <c r="H211" s="146">
        <v>4464.87</v>
      </c>
    </row>
    <row r="212" spans="2:8" ht="15" thickBot="1">
      <c r="B212" s="16">
        <v>41</v>
      </c>
      <c r="C212" s="18">
        <v>632001</v>
      </c>
      <c r="D212" s="78" t="s">
        <v>104</v>
      </c>
      <c r="E212" s="16">
        <v>6912.23</v>
      </c>
      <c r="F212" s="115">
        <v>7500</v>
      </c>
      <c r="G212" s="115">
        <v>7500</v>
      </c>
      <c r="H212" s="138">
        <v>4464.87</v>
      </c>
    </row>
    <row r="213" spans="2:8" ht="15" thickBot="1">
      <c r="B213" s="16">
        <v>41</v>
      </c>
      <c r="C213" s="18">
        <v>632006</v>
      </c>
      <c r="D213" s="78" t="s">
        <v>183</v>
      </c>
      <c r="E213" s="16">
        <v>628.22</v>
      </c>
      <c r="F213" s="115">
        <v>500</v>
      </c>
      <c r="G213" s="115">
        <v>500</v>
      </c>
      <c r="H213" s="138"/>
    </row>
    <row r="214" spans="2:8" ht="15" thickBot="1">
      <c r="B214" s="44"/>
      <c r="C214" s="45"/>
      <c r="D214" s="83" t="s">
        <v>184</v>
      </c>
      <c r="E214" s="100">
        <f>SUM(E215:E224)</f>
        <v>6315.92</v>
      </c>
      <c r="F214" s="37">
        <f>SUM(F215:F224)</f>
        <v>4980</v>
      </c>
      <c r="G214" s="37">
        <f>SUM(G215:G224)</f>
        <v>5086</v>
      </c>
      <c r="H214" s="146">
        <f>SUM(H215:H224)</f>
        <v>2078.87</v>
      </c>
    </row>
    <row r="215" spans="2:8" ht="15" thickBot="1">
      <c r="B215" s="16">
        <v>41</v>
      </c>
      <c r="C215" s="18" t="s">
        <v>185</v>
      </c>
      <c r="D215" s="78" t="s">
        <v>186</v>
      </c>
      <c r="E215" s="16">
        <v>403.37</v>
      </c>
      <c r="F215" s="115">
        <v>500</v>
      </c>
      <c r="G215" s="115">
        <v>500</v>
      </c>
      <c r="H215" s="138">
        <v>217.1</v>
      </c>
    </row>
    <row r="216" spans="2:8" ht="15" thickBot="1">
      <c r="B216" s="16">
        <v>41</v>
      </c>
      <c r="C216" s="18" t="s">
        <v>185</v>
      </c>
      <c r="D216" s="78" t="s">
        <v>187</v>
      </c>
      <c r="E216" s="16">
        <v>302.44</v>
      </c>
      <c r="F216" s="115">
        <v>100</v>
      </c>
      <c r="G216" s="115">
        <v>100</v>
      </c>
      <c r="H216" s="138">
        <v>145.98</v>
      </c>
    </row>
    <row r="217" spans="2:8" ht="15" thickBot="1">
      <c r="B217" s="16">
        <v>41</v>
      </c>
      <c r="C217" s="18" t="s">
        <v>188</v>
      </c>
      <c r="D217" s="78" t="s">
        <v>189</v>
      </c>
      <c r="E217" s="16">
        <v>844.37</v>
      </c>
      <c r="F217" s="115">
        <v>800</v>
      </c>
      <c r="G217" s="115">
        <v>800</v>
      </c>
      <c r="H217" s="138">
        <v>399</v>
      </c>
    </row>
    <row r="218" spans="2:8" ht="15" thickBot="1">
      <c r="B218" s="16" t="s">
        <v>190</v>
      </c>
      <c r="C218" s="18">
        <v>632001</v>
      </c>
      <c r="D218" s="78" t="s">
        <v>191</v>
      </c>
      <c r="E218" s="16">
        <v>184.44</v>
      </c>
      <c r="F218" s="115">
        <v>180</v>
      </c>
      <c r="G218" s="115">
        <v>180</v>
      </c>
      <c r="H218" s="138">
        <v>89.59</v>
      </c>
    </row>
    <row r="219" spans="2:8" ht="15" thickBot="1">
      <c r="B219" s="16">
        <v>41</v>
      </c>
      <c r="C219" s="18" t="s">
        <v>185</v>
      </c>
      <c r="D219" s="78" t="s">
        <v>192</v>
      </c>
      <c r="E219" s="16">
        <v>381.42</v>
      </c>
      <c r="F219" s="115">
        <v>500</v>
      </c>
      <c r="G219" s="115">
        <v>500</v>
      </c>
      <c r="H219" s="138">
        <v>245.2</v>
      </c>
    </row>
    <row r="220" spans="2:8" ht="15" thickBot="1">
      <c r="B220" s="16">
        <v>41</v>
      </c>
      <c r="C220" s="18" t="s">
        <v>188</v>
      </c>
      <c r="D220" s="78" t="s">
        <v>193</v>
      </c>
      <c r="E220" s="16">
        <v>2230.78</v>
      </c>
      <c r="F220" s="115">
        <v>1800</v>
      </c>
      <c r="G220" s="115">
        <v>1800</v>
      </c>
      <c r="H220" s="138">
        <v>876</v>
      </c>
    </row>
    <row r="221" spans="2:8" ht="15" thickBot="1">
      <c r="B221" s="16">
        <v>41</v>
      </c>
      <c r="C221" s="18">
        <v>632002</v>
      </c>
      <c r="D221" s="78" t="s">
        <v>194</v>
      </c>
      <c r="E221" s="16">
        <v>0</v>
      </c>
      <c r="F221" s="115">
        <v>100</v>
      </c>
      <c r="G221" s="115">
        <v>100</v>
      </c>
      <c r="H221" s="138">
        <v>0</v>
      </c>
    </row>
    <row r="222" spans="2:8" ht="15" thickBot="1">
      <c r="B222" s="16">
        <v>41</v>
      </c>
      <c r="C222" s="18">
        <v>635004</v>
      </c>
      <c r="D222" s="78" t="s">
        <v>317</v>
      </c>
      <c r="E222" s="16">
        <v>108</v>
      </c>
      <c r="F222" s="115">
        <v>0</v>
      </c>
      <c r="G222" s="115"/>
      <c r="H222" s="138"/>
    </row>
    <row r="223" spans="2:8" ht="15" thickBot="1">
      <c r="B223" s="16">
        <v>41</v>
      </c>
      <c r="C223" s="18">
        <v>635006</v>
      </c>
      <c r="D223" s="78" t="s">
        <v>195</v>
      </c>
      <c r="E223" s="16">
        <v>1818.35</v>
      </c>
      <c r="F223" s="115">
        <v>1000</v>
      </c>
      <c r="G223" s="115">
        <v>1000</v>
      </c>
      <c r="H223" s="138"/>
    </row>
    <row r="224" spans="2:8" ht="15" thickBot="1">
      <c r="B224" s="16">
        <v>41</v>
      </c>
      <c r="C224" s="18">
        <v>637004</v>
      </c>
      <c r="D224" s="78" t="s">
        <v>196</v>
      </c>
      <c r="E224" s="16">
        <v>42.75</v>
      </c>
      <c r="F224" s="115">
        <v>0</v>
      </c>
      <c r="G224" s="115">
        <v>106</v>
      </c>
      <c r="H224" s="138">
        <v>106</v>
      </c>
    </row>
    <row r="225" spans="2:8" ht="15" thickBot="1">
      <c r="B225" s="44"/>
      <c r="C225" s="45"/>
      <c r="D225" s="83" t="s">
        <v>197</v>
      </c>
      <c r="E225" s="100">
        <v>11950.89</v>
      </c>
      <c r="F225" s="37">
        <f>SUM(F226,F231)</f>
        <v>2000</v>
      </c>
      <c r="G225" s="37">
        <f>SUM(G226,G231)</f>
        <v>7000</v>
      </c>
      <c r="H225" s="146">
        <v>6044.2</v>
      </c>
    </row>
    <row r="226" spans="2:8" ht="15" thickBot="1">
      <c r="B226" s="5"/>
      <c r="C226" s="6"/>
      <c r="D226" s="90" t="s">
        <v>198</v>
      </c>
      <c r="E226" s="97">
        <f>SUM(E227:E230)</f>
        <v>11329.89</v>
      </c>
      <c r="F226" s="66">
        <f>SUM(F227:F230)</f>
        <v>1000</v>
      </c>
      <c r="G226" s="66">
        <f>SUM(G227:G230)</f>
        <v>6000</v>
      </c>
      <c r="H226" s="143">
        <f>SUM(H227:H230)</f>
        <v>6026.2</v>
      </c>
    </row>
    <row r="227" spans="2:8" ht="15" thickBot="1">
      <c r="B227" s="16" t="s">
        <v>190</v>
      </c>
      <c r="C227" s="18">
        <v>632001</v>
      </c>
      <c r="D227" s="78" t="s">
        <v>199</v>
      </c>
      <c r="E227" s="16">
        <v>1699.2</v>
      </c>
      <c r="F227" s="115">
        <v>1000</v>
      </c>
      <c r="G227" s="115">
        <v>1000</v>
      </c>
      <c r="H227" s="138">
        <v>926.2</v>
      </c>
    </row>
    <row r="228" spans="2:8" ht="15" thickBot="1">
      <c r="B228" s="16">
        <v>41</v>
      </c>
      <c r="C228" s="18">
        <v>635006</v>
      </c>
      <c r="D228" s="78" t="s">
        <v>201</v>
      </c>
      <c r="E228" s="16">
        <v>5330</v>
      </c>
      <c r="F228" s="115">
        <v>0</v>
      </c>
      <c r="G228" s="115">
        <v>0</v>
      </c>
      <c r="H228" s="138">
        <v>0</v>
      </c>
    </row>
    <row r="229" spans="2:8" ht="15" thickBot="1">
      <c r="B229" s="16">
        <v>41</v>
      </c>
      <c r="C229" s="18">
        <v>637004</v>
      </c>
      <c r="D229" s="78" t="s">
        <v>202</v>
      </c>
      <c r="E229" s="16">
        <v>72.75</v>
      </c>
      <c r="F229" s="115">
        <v>0</v>
      </c>
      <c r="G229" s="115">
        <v>0</v>
      </c>
      <c r="H229" s="138">
        <v>100</v>
      </c>
    </row>
    <row r="230" spans="2:8" ht="15" thickBot="1">
      <c r="B230" s="16">
        <v>41</v>
      </c>
      <c r="C230" s="18">
        <v>642001</v>
      </c>
      <c r="D230" s="78" t="s">
        <v>203</v>
      </c>
      <c r="E230" s="16">
        <v>4227.94</v>
      </c>
      <c r="F230" s="115">
        <v>0</v>
      </c>
      <c r="G230" s="115">
        <v>5000</v>
      </c>
      <c r="H230" s="138">
        <v>5000</v>
      </c>
    </row>
    <row r="231" spans="2:8" ht="15" thickBot="1">
      <c r="B231" s="16"/>
      <c r="C231" s="18"/>
      <c r="D231" s="90" t="s">
        <v>204</v>
      </c>
      <c r="E231" s="102">
        <v>621</v>
      </c>
      <c r="F231" s="65">
        <v>1000</v>
      </c>
      <c r="G231" s="65">
        <v>1000</v>
      </c>
      <c r="H231" s="149">
        <v>18</v>
      </c>
    </row>
    <row r="232" spans="2:8" ht="15" thickBot="1">
      <c r="B232" s="16">
        <v>71</v>
      </c>
      <c r="C232" s="18">
        <v>633001</v>
      </c>
      <c r="D232" s="78" t="s">
        <v>318</v>
      </c>
      <c r="E232" s="16">
        <v>530</v>
      </c>
      <c r="F232" s="115">
        <v>700</v>
      </c>
      <c r="G232" s="115">
        <v>700</v>
      </c>
      <c r="H232" s="138">
        <v>0</v>
      </c>
    </row>
    <row r="233" spans="2:8" ht="15" thickBot="1">
      <c r="B233" s="16">
        <v>71</v>
      </c>
      <c r="C233" s="18">
        <v>633006</v>
      </c>
      <c r="D233" s="78" t="s">
        <v>205</v>
      </c>
      <c r="E233" s="16">
        <v>91</v>
      </c>
      <c r="F233" s="115">
        <v>300</v>
      </c>
      <c r="G233" s="115">
        <v>300</v>
      </c>
      <c r="H233" s="138">
        <v>18</v>
      </c>
    </row>
    <row r="234" spans="2:8" ht="15" thickBot="1">
      <c r="B234" s="44"/>
      <c r="C234" s="45"/>
      <c r="D234" s="83" t="s">
        <v>206</v>
      </c>
      <c r="E234" s="103">
        <v>6975.15</v>
      </c>
      <c r="F234" s="72">
        <f>SUM(F235,F238,F240,F246)</f>
        <v>7024</v>
      </c>
      <c r="G234" s="72">
        <f>SUM(G235,G238,G240,G246)</f>
        <v>10224</v>
      </c>
      <c r="H234" s="150">
        <v>3072.87</v>
      </c>
    </row>
    <row r="235" spans="2:8" ht="15" thickBot="1">
      <c r="B235" s="16"/>
      <c r="C235" s="18"/>
      <c r="D235" s="90" t="s">
        <v>207</v>
      </c>
      <c r="E235" s="97">
        <f>SUM(E236:E237)</f>
        <v>398.98</v>
      </c>
      <c r="F235" s="66">
        <v>404</v>
      </c>
      <c r="G235" s="66">
        <v>404</v>
      </c>
      <c r="H235" s="143">
        <v>118.38</v>
      </c>
    </row>
    <row r="236" spans="2:8" ht="15" thickBot="1">
      <c r="B236" s="16">
        <v>41</v>
      </c>
      <c r="C236" s="18">
        <v>633009</v>
      </c>
      <c r="D236" s="78" t="s">
        <v>208</v>
      </c>
      <c r="E236" s="16">
        <v>194.98</v>
      </c>
      <c r="F236" s="115">
        <v>200</v>
      </c>
      <c r="G236" s="115">
        <v>200</v>
      </c>
      <c r="H236" s="138">
        <v>118.38</v>
      </c>
    </row>
    <row r="237" spans="2:8" ht="15" thickBot="1">
      <c r="B237" s="16">
        <v>41</v>
      </c>
      <c r="C237" s="18">
        <v>637026</v>
      </c>
      <c r="D237" s="78" t="s">
        <v>209</v>
      </c>
      <c r="E237" s="16">
        <v>204</v>
      </c>
      <c r="F237" s="115">
        <v>204</v>
      </c>
      <c r="G237" s="115">
        <v>204</v>
      </c>
      <c r="H237" s="138">
        <v>0</v>
      </c>
    </row>
    <row r="238" spans="2:8" ht="15" thickBot="1">
      <c r="B238" s="16"/>
      <c r="C238" s="18"/>
      <c r="D238" s="90" t="s">
        <v>210</v>
      </c>
      <c r="E238" s="97">
        <v>400</v>
      </c>
      <c r="F238" s="66">
        <v>400</v>
      </c>
      <c r="G238" s="66">
        <v>400</v>
      </c>
      <c r="H238" s="143">
        <v>400</v>
      </c>
    </row>
    <row r="239" spans="2:8" ht="15" thickBot="1">
      <c r="B239" s="16">
        <v>41</v>
      </c>
      <c r="C239" s="18">
        <v>637026</v>
      </c>
      <c r="D239" s="78" t="s">
        <v>211</v>
      </c>
      <c r="E239" s="16">
        <v>400</v>
      </c>
      <c r="F239" s="115">
        <v>400</v>
      </c>
      <c r="G239" s="115">
        <v>400</v>
      </c>
      <c r="H239" s="138">
        <v>400</v>
      </c>
    </row>
    <row r="240" spans="2:8" ht="15" thickBot="1">
      <c r="B240" s="16"/>
      <c r="C240" s="18"/>
      <c r="D240" s="90" t="s">
        <v>212</v>
      </c>
      <c r="E240" s="97">
        <f>SUM(E241:E245)</f>
        <v>4547.72</v>
      </c>
      <c r="F240" s="66">
        <f>SUM(F241:F245)</f>
        <v>3400</v>
      </c>
      <c r="G240" s="66">
        <f>SUM(G241:G245)</f>
        <v>3400</v>
      </c>
      <c r="H240" s="143">
        <f>SUM(H241:H245)</f>
        <v>1163.3600000000001</v>
      </c>
    </row>
    <row r="241" spans="2:8" ht="15" thickBot="1">
      <c r="B241" s="16">
        <v>41</v>
      </c>
      <c r="C241" s="18" t="s">
        <v>185</v>
      </c>
      <c r="D241" s="78" t="s">
        <v>104</v>
      </c>
      <c r="E241" s="16">
        <v>1104.03</v>
      </c>
      <c r="F241" s="115">
        <v>600</v>
      </c>
      <c r="G241" s="115">
        <v>600</v>
      </c>
      <c r="H241" s="138">
        <v>367.91</v>
      </c>
    </row>
    <row r="242" spans="2:8" ht="15" thickBot="1">
      <c r="B242" s="16">
        <v>41</v>
      </c>
      <c r="C242" s="18" t="s">
        <v>188</v>
      </c>
      <c r="D242" s="78" t="s">
        <v>105</v>
      </c>
      <c r="E242" s="16">
        <v>2089.2</v>
      </c>
      <c r="F242" s="115">
        <v>1000</v>
      </c>
      <c r="G242" s="115">
        <v>1000</v>
      </c>
      <c r="H242" s="138">
        <v>726</v>
      </c>
    </row>
    <row r="243" spans="2:8" ht="15" thickBot="1">
      <c r="B243" s="16">
        <v>41</v>
      </c>
      <c r="C243" s="18">
        <v>632002</v>
      </c>
      <c r="D243" s="78" t="s">
        <v>170</v>
      </c>
      <c r="E243" s="16">
        <v>337.79</v>
      </c>
      <c r="F243" s="115">
        <v>300</v>
      </c>
      <c r="G243" s="115">
        <v>300</v>
      </c>
      <c r="H243" s="138">
        <v>2.17</v>
      </c>
    </row>
    <row r="244" spans="2:8" ht="15" thickBot="1">
      <c r="B244" s="16">
        <v>41</v>
      </c>
      <c r="C244" s="18">
        <v>633004</v>
      </c>
      <c r="D244" s="78" t="s">
        <v>302</v>
      </c>
      <c r="E244" s="16">
        <v>887.6</v>
      </c>
      <c r="F244" s="115">
        <v>1000</v>
      </c>
      <c r="G244" s="115">
        <v>1000</v>
      </c>
      <c r="H244" s="138">
        <v>0</v>
      </c>
    </row>
    <row r="245" spans="2:8" ht="15" thickBot="1">
      <c r="B245" s="16">
        <v>41</v>
      </c>
      <c r="C245" s="18">
        <v>633006</v>
      </c>
      <c r="D245" s="78" t="s">
        <v>213</v>
      </c>
      <c r="E245" s="16">
        <v>129.1</v>
      </c>
      <c r="F245" s="115">
        <v>500</v>
      </c>
      <c r="G245" s="115">
        <v>500</v>
      </c>
      <c r="H245" s="138">
        <v>67.28</v>
      </c>
    </row>
    <row r="246" spans="2:8" ht="15" thickBot="1">
      <c r="B246" s="16"/>
      <c r="C246" s="18"/>
      <c r="D246" s="90" t="s">
        <v>214</v>
      </c>
      <c r="E246" s="97">
        <f>SUM(E247:E252)</f>
        <v>1628.4499999999998</v>
      </c>
      <c r="F246" s="66">
        <f>SUM(F247:F252)</f>
        <v>2820</v>
      </c>
      <c r="G246" s="66">
        <f>SUM(G247:G252)</f>
        <v>6020</v>
      </c>
      <c r="H246" s="143">
        <f>SUM(H247:H252)</f>
        <v>1391.13</v>
      </c>
    </row>
    <row r="247" spans="2:8" ht="15" thickBot="1">
      <c r="B247" s="16">
        <v>41</v>
      </c>
      <c r="C247" s="18">
        <v>634004</v>
      </c>
      <c r="D247" s="78" t="s">
        <v>215</v>
      </c>
      <c r="E247" s="16">
        <v>0</v>
      </c>
      <c r="F247" s="115">
        <v>620</v>
      </c>
      <c r="G247" s="115">
        <v>620</v>
      </c>
      <c r="H247" s="138">
        <v>0</v>
      </c>
    </row>
    <row r="248" spans="2:8" ht="15" thickBot="1">
      <c r="B248" s="16">
        <v>41</v>
      </c>
      <c r="C248" s="18">
        <v>637002</v>
      </c>
      <c r="D248" s="78" t="s">
        <v>301</v>
      </c>
      <c r="E248" s="16">
        <v>164.06</v>
      </c>
      <c r="F248" s="115">
        <v>2000</v>
      </c>
      <c r="G248" s="115">
        <v>2000</v>
      </c>
      <c r="H248" s="138">
        <v>771.24</v>
      </c>
    </row>
    <row r="249" spans="2:8" ht="15" thickBot="1">
      <c r="B249" s="16">
        <v>71</v>
      </c>
      <c r="C249" s="18">
        <v>637002</v>
      </c>
      <c r="D249" s="78" t="s">
        <v>216</v>
      </c>
      <c r="E249" s="16">
        <v>804.28</v>
      </c>
      <c r="F249" s="115">
        <v>0</v>
      </c>
      <c r="G249" s="115">
        <v>0</v>
      </c>
      <c r="H249" s="138">
        <v>0</v>
      </c>
    </row>
    <row r="250" spans="2:8" ht="15" thickBot="1">
      <c r="B250" s="16">
        <v>41</v>
      </c>
      <c r="C250" s="18">
        <v>637002</v>
      </c>
      <c r="D250" s="78" t="s">
        <v>217</v>
      </c>
      <c r="E250" s="16">
        <v>434.63</v>
      </c>
      <c r="F250" s="115">
        <v>100</v>
      </c>
      <c r="G250" s="115">
        <v>100</v>
      </c>
      <c r="H250" s="138">
        <v>60</v>
      </c>
    </row>
    <row r="251" spans="2:8" ht="15" thickBot="1">
      <c r="B251" s="16">
        <v>41</v>
      </c>
      <c r="C251" s="18">
        <v>637002</v>
      </c>
      <c r="D251" s="78" t="s">
        <v>321</v>
      </c>
      <c r="E251" s="16"/>
      <c r="F251" s="115">
        <v>0</v>
      </c>
      <c r="G251" s="115">
        <v>3000</v>
      </c>
      <c r="H251" s="138">
        <v>307.91</v>
      </c>
    </row>
    <row r="252" spans="2:8" ht="15" thickBot="1">
      <c r="B252" s="16">
        <v>41</v>
      </c>
      <c r="C252" s="18">
        <v>637004</v>
      </c>
      <c r="D252" s="78" t="s">
        <v>218</v>
      </c>
      <c r="E252" s="16">
        <v>225.48</v>
      </c>
      <c r="F252" s="115">
        <v>100</v>
      </c>
      <c r="G252" s="115">
        <v>300</v>
      </c>
      <c r="H252" s="138">
        <v>251.98</v>
      </c>
    </row>
    <row r="253" spans="2:8" ht="15" thickBot="1">
      <c r="B253" s="44"/>
      <c r="C253" s="45"/>
      <c r="D253" s="83" t="s">
        <v>219</v>
      </c>
      <c r="E253" s="100">
        <f>SUM(E254:E255)</f>
        <v>450.34</v>
      </c>
      <c r="F253" s="64">
        <v>310</v>
      </c>
      <c r="G253" s="64">
        <v>310</v>
      </c>
      <c r="H253" s="146">
        <f>SUM(H254:H255)</f>
        <v>166.06</v>
      </c>
    </row>
    <row r="254" spans="2:8" ht="15" thickBot="1">
      <c r="B254" s="16">
        <v>41</v>
      </c>
      <c r="C254" s="18">
        <v>635006</v>
      </c>
      <c r="D254" s="78" t="s">
        <v>220</v>
      </c>
      <c r="E254" s="16">
        <v>391.44</v>
      </c>
      <c r="F254" s="115">
        <v>250</v>
      </c>
      <c r="G254" s="115">
        <v>250</v>
      </c>
      <c r="H254" s="138">
        <v>107.26</v>
      </c>
    </row>
    <row r="255" spans="2:8" ht="15" thickBot="1">
      <c r="B255" s="16">
        <v>41</v>
      </c>
      <c r="C255" s="18">
        <v>637012</v>
      </c>
      <c r="D255" s="78" t="s">
        <v>221</v>
      </c>
      <c r="E255" s="16">
        <v>58.9</v>
      </c>
      <c r="F255" s="115">
        <v>60</v>
      </c>
      <c r="G255" s="115">
        <v>60</v>
      </c>
      <c r="H255" s="138">
        <v>58.8</v>
      </c>
    </row>
    <row r="256" spans="2:8" ht="15" thickBot="1">
      <c r="B256" s="34"/>
      <c r="C256" s="35"/>
      <c r="D256" s="89" t="s">
        <v>222</v>
      </c>
      <c r="E256" s="96">
        <f>SUM(E257:E275)</f>
        <v>4275.96</v>
      </c>
      <c r="F256" s="36">
        <f>SUM(F257:F275)</f>
        <v>8859</v>
      </c>
      <c r="G256" s="36">
        <f>SUM(G257:G275)</f>
        <v>4499</v>
      </c>
      <c r="H256" s="142">
        <f>SUM(H257:H275)</f>
        <v>3486.71</v>
      </c>
    </row>
    <row r="257" spans="2:8" ht="15" thickBot="1">
      <c r="B257" s="16">
        <v>41</v>
      </c>
      <c r="C257" s="18">
        <v>632001</v>
      </c>
      <c r="D257" s="78" t="s">
        <v>223</v>
      </c>
      <c r="E257" s="16">
        <v>504.07</v>
      </c>
      <c r="F257" s="115">
        <v>300</v>
      </c>
      <c r="G257" s="115">
        <v>300</v>
      </c>
      <c r="H257" s="138">
        <v>183.74</v>
      </c>
    </row>
    <row r="258" spans="2:8" ht="15" thickBot="1">
      <c r="B258" s="16">
        <v>41</v>
      </c>
      <c r="C258" s="18">
        <v>633006</v>
      </c>
      <c r="D258" s="78" t="s">
        <v>224</v>
      </c>
      <c r="E258" s="16">
        <v>92.1</v>
      </c>
      <c r="F258" s="115">
        <v>0</v>
      </c>
      <c r="G258" s="115">
        <v>0</v>
      </c>
      <c r="H258" s="138">
        <v>1.5</v>
      </c>
    </row>
    <row r="259" spans="2:8" ht="15" thickBot="1">
      <c r="B259" s="16">
        <v>41</v>
      </c>
      <c r="C259" s="18">
        <v>633018</v>
      </c>
      <c r="D259" s="78" t="s">
        <v>225</v>
      </c>
      <c r="E259" s="16">
        <v>79.27</v>
      </c>
      <c r="F259" s="115">
        <v>79</v>
      </c>
      <c r="G259" s="115">
        <v>79</v>
      </c>
      <c r="H259" s="138">
        <v>101.47</v>
      </c>
    </row>
    <row r="260" spans="2:8" ht="15" thickBot="1">
      <c r="B260" s="16">
        <v>41</v>
      </c>
      <c r="C260" s="18">
        <v>635004</v>
      </c>
      <c r="D260" s="78" t="s">
        <v>226</v>
      </c>
      <c r="E260" s="16">
        <v>0</v>
      </c>
      <c r="F260" s="115">
        <v>500</v>
      </c>
      <c r="G260" s="115">
        <v>500</v>
      </c>
      <c r="H260" s="138">
        <v>0</v>
      </c>
    </row>
    <row r="261" spans="2:8" ht="15" thickBot="1">
      <c r="B261" s="16">
        <v>41</v>
      </c>
      <c r="C261" s="18">
        <v>635009</v>
      </c>
      <c r="D261" s="78" t="s">
        <v>227</v>
      </c>
      <c r="E261" s="16">
        <v>361.54</v>
      </c>
      <c r="F261" s="115">
        <v>0</v>
      </c>
      <c r="G261" s="115">
        <v>0</v>
      </c>
      <c r="H261" s="138">
        <v>0</v>
      </c>
    </row>
    <row r="262" spans="2:8" ht="15" thickBot="1">
      <c r="B262" s="73">
        <v>41</v>
      </c>
      <c r="C262" s="62" t="s">
        <v>228</v>
      </c>
      <c r="D262" s="88" t="s">
        <v>229</v>
      </c>
      <c r="E262" s="73">
        <v>200</v>
      </c>
      <c r="F262" s="115">
        <v>0</v>
      </c>
      <c r="G262" s="115">
        <v>0</v>
      </c>
      <c r="H262" s="139">
        <v>0</v>
      </c>
    </row>
    <row r="263" spans="2:8" ht="15" thickBot="1">
      <c r="B263" s="73">
        <v>41</v>
      </c>
      <c r="C263" s="62" t="s">
        <v>230</v>
      </c>
      <c r="D263" s="88" t="s">
        <v>231</v>
      </c>
      <c r="E263" s="73">
        <v>200</v>
      </c>
      <c r="F263" s="115">
        <v>0</v>
      </c>
      <c r="G263" s="115">
        <v>0</v>
      </c>
      <c r="H263" s="139">
        <v>0</v>
      </c>
    </row>
    <row r="264" spans="2:8" ht="15" thickBot="1">
      <c r="B264" s="16">
        <v>41</v>
      </c>
      <c r="C264" s="18">
        <v>637004</v>
      </c>
      <c r="D264" s="78" t="s">
        <v>232</v>
      </c>
      <c r="E264" s="16">
        <v>335</v>
      </c>
      <c r="F264" s="115">
        <v>0</v>
      </c>
      <c r="G264" s="115">
        <v>0</v>
      </c>
      <c r="H264" s="138">
        <v>0</v>
      </c>
    </row>
    <row r="265" spans="2:8" ht="15" thickBot="1">
      <c r="B265" s="16">
        <v>41</v>
      </c>
      <c r="C265" s="18">
        <v>637005</v>
      </c>
      <c r="D265" s="78" t="s">
        <v>233</v>
      </c>
      <c r="E265" s="16">
        <v>404.24</v>
      </c>
      <c r="F265" s="115">
        <v>0</v>
      </c>
      <c r="G265" s="115">
        <v>0</v>
      </c>
      <c r="H265" s="138">
        <v>0</v>
      </c>
    </row>
    <row r="266" spans="2:8" ht="15" thickBot="1">
      <c r="B266" s="16">
        <v>41</v>
      </c>
      <c r="C266" s="18">
        <v>637026</v>
      </c>
      <c r="D266" s="78" t="s">
        <v>234</v>
      </c>
      <c r="E266" s="16">
        <v>120</v>
      </c>
      <c r="F266" s="115">
        <v>120</v>
      </c>
      <c r="G266" s="115">
        <v>120</v>
      </c>
      <c r="H266" s="138">
        <v>60</v>
      </c>
    </row>
    <row r="267" spans="2:8" ht="15" thickBot="1">
      <c r="B267" s="16">
        <v>41</v>
      </c>
      <c r="C267" s="18">
        <v>637027</v>
      </c>
      <c r="D267" s="78" t="s">
        <v>235</v>
      </c>
      <c r="E267" s="16">
        <v>0</v>
      </c>
      <c r="F267" s="115">
        <v>360</v>
      </c>
      <c r="G267" s="115">
        <v>360</v>
      </c>
      <c r="H267" s="138">
        <v>0</v>
      </c>
    </row>
    <row r="268" spans="2:8" ht="15" thickBot="1">
      <c r="B268" s="16">
        <v>41</v>
      </c>
      <c r="C268" s="18">
        <v>642001</v>
      </c>
      <c r="D268" s="78" t="s">
        <v>236</v>
      </c>
      <c r="E268" s="16">
        <v>0</v>
      </c>
      <c r="F268" s="115">
        <v>7500</v>
      </c>
      <c r="G268" s="115">
        <v>0</v>
      </c>
      <c r="H268" s="138">
        <v>0</v>
      </c>
    </row>
    <row r="269" spans="2:8" ht="15" thickBot="1">
      <c r="B269" s="16">
        <v>41</v>
      </c>
      <c r="C269" s="18">
        <v>642001</v>
      </c>
      <c r="D269" s="78" t="s">
        <v>237</v>
      </c>
      <c r="E269" s="16">
        <v>400</v>
      </c>
      <c r="F269" s="115">
        <v>0</v>
      </c>
      <c r="G269" s="115">
        <v>600</v>
      </c>
      <c r="H269" s="138">
        <v>600</v>
      </c>
    </row>
    <row r="270" spans="2:8" ht="15" thickBot="1">
      <c r="B270" s="16">
        <v>41</v>
      </c>
      <c r="C270" s="18">
        <v>642001</v>
      </c>
      <c r="D270" s="78" t="s">
        <v>238</v>
      </c>
      <c r="E270" s="16">
        <v>299.74</v>
      </c>
      <c r="F270" s="115">
        <v>0</v>
      </c>
      <c r="G270" s="115">
        <v>400</v>
      </c>
      <c r="H270" s="138">
        <v>400</v>
      </c>
    </row>
    <row r="271" spans="2:8" ht="15" thickBot="1">
      <c r="B271" s="16">
        <v>41</v>
      </c>
      <c r="C271" s="18">
        <v>642001</v>
      </c>
      <c r="D271" s="78" t="s">
        <v>239</v>
      </c>
      <c r="E271" s="16">
        <v>100</v>
      </c>
      <c r="F271" s="115">
        <v>0</v>
      </c>
      <c r="G271" s="115">
        <v>100</v>
      </c>
      <c r="H271" s="138">
        <v>100</v>
      </c>
    </row>
    <row r="272" spans="2:8" ht="15" thickBot="1">
      <c r="B272" s="16">
        <v>41</v>
      </c>
      <c r="C272" s="18">
        <v>642001</v>
      </c>
      <c r="D272" s="78" t="s">
        <v>322</v>
      </c>
      <c r="E272" s="16">
        <v>0</v>
      </c>
      <c r="F272" s="115">
        <v>0</v>
      </c>
      <c r="G272" s="115">
        <v>200</v>
      </c>
      <c r="H272" s="138">
        <v>200</v>
      </c>
    </row>
    <row r="273" spans="2:8" ht="15" thickBot="1">
      <c r="B273" s="16">
        <v>41</v>
      </c>
      <c r="C273" s="18">
        <v>642001</v>
      </c>
      <c r="D273" s="78" t="s">
        <v>323</v>
      </c>
      <c r="E273" s="16">
        <v>0</v>
      </c>
      <c r="F273" s="115">
        <v>0</v>
      </c>
      <c r="G273" s="115">
        <v>600</v>
      </c>
      <c r="H273" s="138">
        <v>600</v>
      </c>
    </row>
    <row r="274" spans="2:8" ht="15" thickBot="1">
      <c r="B274" s="16">
        <v>41</v>
      </c>
      <c r="C274" s="18">
        <v>642007</v>
      </c>
      <c r="D274" s="78" t="s">
        <v>240</v>
      </c>
      <c r="E274" s="16">
        <v>1180</v>
      </c>
      <c r="F274" s="115">
        <v>0</v>
      </c>
      <c r="G274" s="115">
        <v>1000</v>
      </c>
      <c r="H274" s="138">
        <v>1000</v>
      </c>
    </row>
    <row r="275" spans="2:8" ht="15" thickBot="1">
      <c r="B275" s="16">
        <v>41</v>
      </c>
      <c r="C275" s="18">
        <v>641006</v>
      </c>
      <c r="D275" s="78" t="s">
        <v>241</v>
      </c>
      <c r="E275" s="16">
        <v>0</v>
      </c>
      <c r="F275" s="115">
        <v>0</v>
      </c>
      <c r="G275" s="115">
        <v>240</v>
      </c>
      <c r="H275" s="138">
        <v>240</v>
      </c>
    </row>
    <row r="276" spans="2:8" ht="15" thickBot="1">
      <c r="B276" s="44"/>
      <c r="C276" s="45"/>
      <c r="D276" s="83" t="s">
        <v>300</v>
      </c>
      <c r="E276" s="100">
        <v>52.75</v>
      </c>
      <c r="F276" s="64">
        <v>200</v>
      </c>
      <c r="G276" s="64">
        <v>200</v>
      </c>
      <c r="H276" s="146">
        <v>0</v>
      </c>
    </row>
    <row r="277" spans="2:8" ht="15" thickBot="1">
      <c r="B277" s="16">
        <v>41</v>
      </c>
      <c r="C277" s="18">
        <v>633006</v>
      </c>
      <c r="D277" s="78" t="s">
        <v>242</v>
      </c>
      <c r="E277" s="16">
        <v>52.75</v>
      </c>
      <c r="F277" s="115">
        <v>200</v>
      </c>
      <c r="G277" s="115">
        <v>200</v>
      </c>
      <c r="H277" s="138">
        <v>0</v>
      </c>
    </row>
    <row r="278" spans="2:8" ht="15" thickBot="1">
      <c r="B278" s="42"/>
      <c r="C278" s="43"/>
      <c r="D278" s="83" t="s">
        <v>243</v>
      </c>
      <c r="E278" s="100">
        <v>94277.81</v>
      </c>
      <c r="F278" s="37">
        <f>SUM(F279,F281,F310)</f>
        <v>0</v>
      </c>
      <c r="G278" s="37">
        <f>SUM(G279,G281,G310)</f>
        <v>6815</v>
      </c>
      <c r="H278" s="146">
        <v>6682.6</v>
      </c>
    </row>
    <row r="279" spans="2:8" ht="15" thickBot="1">
      <c r="B279" s="16"/>
      <c r="C279" s="18" t="s">
        <v>296</v>
      </c>
      <c r="D279" s="87" t="s">
        <v>244</v>
      </c>
      <c r="E279" s="104">
        <v>1245.47</v>
      </c>
      <c r="F279" s="65">
        <f>SUM(F280:F280)</f>
        <v>0</v>
      </c>
      <c r="G279" s="65">
        <f>SUM(G280:G280)</f>
        <v>0</v>
      </c>
      <c r="H279" s="149">
        <v>0</v>
      </c>
    </row>
    <row r="280" spans="2:8" ht="15" thickBot="1">
      <c r="B280" s="16">
        <v>111</v>
      </c>
      <c r="C280" s="18">
        <v>633009</v>
      </c>
      <c r="D280" s="78" t="s">
        <v>245</v>
      </c>
      <c r="E280" s="16">
        <v>1245.47</v>
      </c>
      <c r="F280" s="115">
        <v>0</v>
      </c>
      <c r="G280" s="115">
        <v>0</v>
      </c>
      <c r="H280" s="138">
        <v>0</v>
      </c>
    </row>
    <row r="281" spans="2:8" ht="15" thickBot="1">
      <c r="B281" s="16"/>
      <c r="C281" s="18"/>
      <c r="D281" s="87" t="s">
        <v>246</v>
      </c>
      <c r="E281" s="105">
        <f>SUM(E282:E309)</f>
        <v>89934.78000000003</v>
      </c>
      <c r="F281" s="67">
        <v>0</v>
      </c>
      <c r="G281" s="67">
        <f>SUM(G282:G309)</f>
        <v>6815</v>
      </c>
      <c r="H281" s="151">
        <f>SUM(H282:H309)</f>
        <v>6682.600000000001</v>
      </c>
    </row>
    <row r="282" spans="2:8" ht="15" thickBot="1">
      <c r="B282" s="16">
        <v>41</v>
      </c>
      <c r="C282" s="18">
        <v>611000</v>
      </c>
      <c r="D282" s="78" t="s">
        <v>84</v>
      </c>
      <c r="E282" s="16">
        <v>43757.42</v>
      </c>
      <c r="F282" s="115">
        <v>0</v>
      </c>
      <c r="G282" s="115">
        <v>3579</v>
      </c>
      <c r="H282" s="138">
        <v>3579.48</v>
      </c>
    </row>
    <row r="283" spans="2:8" ht="15" thickBot="1">
      <c r="B283" s="16">
        <v>41</v>
      </c>
      <c r="C283" s="18">
        <v>612001</v>
      </c>
      <c r="D283" s="78" t="s">
        <v>100</v>
      </c>
      <c r="E283" s="16">
        <v>4063.22</v>
      </c>
      <c r="F283" s="115">
        <v>0</v>
      </c>
      <c r="G283" s="115">
        <v>363</v>
      </c>
      <c r="H283" s="138">
        <v>362.87</v>
      </c>
    </row>
    <row r="284" spans="2:8" ht="15" thickBot="1">
      <c r="B284" s="16">
        <v>41</v>
      </c>
      <c r="C284" s="18">
        <v>612002</v>
      </c>
      <c r="D284" s="78" t="s">
        <v>247</v>
      </c>
      <c r="E284" s="16">
        <v>1203.16</v>
      </c>
      <c r="F284" s="115">
        <v>0</v>
      </c>
      <c r="G284" s="115">
        <v>122</v>
      </c>
      <c r="H284" s="138">
        <v>122.39</v>
      </c>
    </row>
    <row r="285" spans="2:8" ht="15" thickBot="1">
      <c r="B285" s="16">
        <v>41</v>
      </c>
      <c r="C285" s="18">
        <v>612002</v>
      </c>
      <c r="D285" s="78" t="s">
        <v>248</v>
      </c>
      <c r="E285" s="16">
        <v>843.83</v>
      </c>
      <c r="F285" s="115">
        <v>0</v>
      </c>
      <c r="G285" s="115">
        <v>76</v>
      </c>
      <c r="H285" s="138">
        <v>75.77</v>
      </c>
    </row>
    <row r="286" spans="2:8" ht="15" thickBot="1">
      <c r="B286" s="16">
        <v>41</v>
      </c>
      <c r="C286" s="18">
        <v>612002</v>
      </c>
      <c r="D286" s="78" t="s">
        <v>249</v>
      </c>
      <c r="E286" s="16">
        <v>1358.16</v>
      </c>
      <c r="F286" s="115">
        <v>0</v>
      </c>
      <c r="G286" s="115">
        <v>165</v>
      </c>
      <c r="H286" s="138">
        <v>162.05</v>
      </c>
    </row>
    <row r="287" spans="2:8" ht="15" thickBot="1">
      <c r="B287" s="16">
        <v>41</v>
      </c>
      <c r="C287" s="18">
        <v>612002</v>
      </c>
      <c r="D287" s="78" t="s">
        <v>250</v>
      </c>
      <c r="E287" s="16">
        <v>530.67</v>
      </c>
      <c r="F287" s="115">
        <v>0</v>
      </c>
      <c r="G287" s="115">
        <v>0</v>
      </c>
      <c r="H287" s="138">
        <v>0</v>
      </c>
    </row>
    <row r="288" spans="2:8" ht="15" thickBot="1">
      <c r="B288" s="16">
        <v>41</v>
      </c>
      <c r="C288" s="18">
        <v>612002</v>
      </c>
      <c r="D288" s="78" t="s">
        <v>324</v>
      </c>
      <c r="E288" s="16">
        <v>572.47</v>
      </c>
      <c r="F288" s="115">
        <v>0</v>
      </c>
      <c r="G288" s="115">
        <v>55</v>
      </c>
      <c r="H288" s="138">
        <v>55.38</v>
      </c>
    </row>
    <row r="289" spans="2:8" ht="15" thickBot="1">
      <c r="B289" s="16">
        <v>41</v>
      </c>
      <c r="C289" s="18">
        <v>614000</v>
      </c>
      <c r="D289" s="78" t="s">
        <v>101</v>
      </c>
      <c r="E289" s="16">
        <v>4458.15</v>
      </c>
      <c r="F289" s="115">
        <v>0</v>
      </c>
      <c r="G289" s="115">
        <v>0</v>
      </c>
      <c r="H289" s="138">
        <v>0</v>
      </c>
    </row>
    <row r="290" spans="2:8" ht="15" thickBot="1">
      <c r="B290" s="16">
        <v>41</v>
      </c>
      <c r="C290" s="18">
        <v>621000</v>
      </c>
      <c r="D290" s="78" t="s">
        <v>85</v>
      </c>
      <c r="E290" s="16">
        <v>2838.53</v>
      </c>
      <c r="F290" s="115">
        <v>0</v>
      </c>
      <c r="G290" s="115">
        <v>338</v>
      </c>
      <c r="H290" s="138">
        <v>337.62</v>
      </c>
    </row>
    <row r="291" spans="2:8" ht="15" thickBot="1">
      <c r="B291" s="16">
        <v>41</v>
      </c>
      <c r="C291" s="18">
        <v>623000</v>
      </c>
      <c r="D291" s="78" t="s">
        <v>102</v>
      </c>
      <c r="E291" s="16">
        <v>2283.09</v>
      </c>
      <c r="F291" s="115">
        <v>0</v>
      </c>
      <c r="G291" s="115">
        <v>385</v>
      </c>
      <c r="H291" s="138">
        <v>295.88</v>
      </c>
    </row>
    <row r="292" spans="2:8" ht="15" thickBot="1">
      <c r="B292" s="16">
        <v>41</v>
      </c>
      <c r="C292" s="18">
        <v>625001</v>
      </c>
      <c r="D292" s="78" t="s">
        <v>86</v>
      </c>
      <c r="E292" s="16">
        <v>760.72</v>
      </c>
      <c r="F292" s="115">
        <v>0</v>
      </c>
      <c r="G292" s="115">
        <v>95</v>
      </c>
      <c r="H292" s="138">
        <v>94.58</v>
      </c>
    </row>
    <row r="293" spans="2:8" ht="15" thickBot="1">
      <c r="B293" s="16">
        <v>41</v>
      </c>
      <c r="C293" s="18">
        <v>625002</v>
      </c>
      <c r="D293" s="78" t="s">
        <v>87</v>
      </c>
      <c r="E293" s="16">
        <v>7610</v>
      </c>
      <c r="F293" s="115">
        <v>0</v>
      </c>
      <c r="G293" s="115">
        <v>946</v>
      </c>
      <c r="H293" s="138">
        <v>946.09</v>
      </c>
    </row>
    <row r="294" spans="2:8" ht="15" thickBot="1">
      <c r="B294" s="16">
        <v>41</v>
      </c>
      <c r="C294" s="18">
        <v>625003</v>
      </c>
      <c r="D294" s="78" t="s">
        <v>88</v>
      </c>
      <c r="E294" s="16">
        <v>434.61</v>
      </c>
      <c r="F294" s="115">
        <v>0</v>
      </c>
      <c r="G294" s="115">
        <v>54</v>
      </c>
      <c r="H294" s="138">
        <v>54.04</v>
      </c>
    </row>
    <row r="295" spans="2:8" ht="15" thickBot="1">
      <c r="B295" s="16">
        <v>41</v>
      </c>
      <c r="C295" s="18">
        <v>625004</v>
      </c>
      <c r="D295" s="78" t="s">
        <v>89</v>
      </c>
      <c r="E295" s="16">
        <v>1630.52</v>
      </c>
      <c r="F295" s="115">
        <v>0</v>
      </c>
      <c r="G295" s="115">
        <v>203</v>
      </c>
      <c r="H295" s="138">
        <v>202.72</v>
      </c>
    </row>
    <row r="296" spans="2:8" ht="15" thickBot="1">
      <c r="B296" s="16">
        <v>41</v>
      </c>
      <c r="C296" s="18">
        <v>625005</v>
      </c>
      <c r="D296" s="78" t="s">
        <v>90</v>
      </c>
      <c r="E296" s="16">
        <v>543.38</v>
      </c>
      <c r="F296" s="115">
        <v>0</v>
      </c>
      <c r="G296" s="115">
        <v>68</v>
      </c>
      <c r="H296" s="138">
        <v>67.56</v>
      </c>
    </row>
    <row r="297" spans="2:8" ht="15" thickBot="1">
      <c r="B297" s="16">
        <v>41</v>
      </c>
      <c r="C297" s="18">
        <v>625007</v>
      </c>
      <c r="D297" s="78" t="s">
        <v>91</v>
      </c>
      <c r="E297" s="16">
        <v>2581.69</v>
      </c>
      <c r="F297" s="115">
        <v>0</v>
      </c>
      <c r="G297" s="115">
        <v>321</v>
      </c>
      <c r="H297" s="138">
        <v>320.98</v>
      </c>
    </row>
    <row r="298" spans="2:8" ht="15" thickBot="1">
      <c r="B298" s="16">
        <v>41</v>
      </c>
      <c r="C298" s="18">
        <v>631001</v>
      </c>
      <c r="D298" s="78" t="s">
        <v>103</v>
      </c>
      <c r="E298" s="16">
        <v>35.13</v>
      </c>
      <c r="F298" s="115">
        <v>0</v>
      </c>
      <c r="G298" s="115">
        <v>0</v>
      </c>
      <c r="H298" s="138">
        <v>0</v>
      </c>
    </row>
    <row r="299" spans="2:8" ht="15" thickBot="1">
      <c r="B299" s="16">
        <v>41</v>
      </c>
      <c r="C299" s="18">
        <v>632001</v>
      </c>
      <c r="D299" s="78" t="s">
        <v>104</v>
      </c>
      <c r="E299" s="16">
        <v>1198.22</v>
      </c>
      <c r="F299" s="115">
        <v>0</v>
      </c>
      <c r="G299" s="115">
        <v>0</v>
      </c>
      <c r="H299" s="138">
        <v>0</v>
      </c>
    </row>
    <row r="300" spans="2:8" ht="15" thickBot="1">
      <c r="B300" s="16">
        <v>41</v>
      </c>
      <c r="C300" s="18">
        <v>632001</v>
      </c>
      <c r="D300" s="78" t="s">
        <v>105</v>
      </c>
      <c r="E300" s="16">
        <v>4705.72</v>
      </c>
      <c r="F300" s="115">
        <v>0</v>
      </c>
      <c r="G300" s="115">
        <v>0</v>
      </c>
      <c r="H300" s="138">
        <v>0</v>
      </c>
    </row>
    <row r="301" spans="2:8" ht="15" thickBot="1">
      <c r="B301" s="16">
        <v>41</v>
      </c>
      <c r="C301" s="18">
        <v>632002</v>
      </c>
      <c r="D301" s="78" t="s">
        <v>251</v>
      </c>
      <c r="E301" s="16">
        <v>595.46</v>
      </c>
      <c r="F301" s="115">
        <v>0</v>
      </c>
      <c r="G301" s="115">
        <v>45</v>
      </c>
      <c r="H301" s="138">
        <v>5.19</v>
      </c>
    </row>
    <row r="302" spans="2:8" ht="15" thickBot="1">
      <c r="B302" s="16">
        <v>41</v>
      </c>
      <c r="C302" s="18">
        <v>632003</v>
      </c>
      <c r="D302" s="78" t="s">
        <v>200</v>
      </c>
      <c r="E302" s="16">
        <v>6.95</v>
      </c>
      <c r="F302" s="115">
        <v>0</v>
      </c>
      <c r="G302" s="115">
        <v>0</v>
      </c>
      <c r="H302" s="138">
        <v>0</v>
      </c>
    </row>
    <row r="303" spans="2:8" ht="15" thickBot="1">
      <c r="B303" s="16">
        <v>41</v>
      </c>
      <c r="C303" s="18">
        <v>632005</v>
      </c>
      <c r="D303" s="78" t="s">
        <v>252</v>
      </c>
      <c r="E303" s="16">
        <v>187.74</v>
      </c>
      <c r="F303" s="115">
        <v>0</v>
      </c>
      <c r="G303" s="115">
        <v>0</v>
      </c>
      <c r="H303" s="138">
        <v>0</v>
      </c>
    </row>
    <row r="304" spans="2:8" ht="15" thickBot="1">
      <c r="B304" s="16">
        <v>41</v>
      </c>
      <c r="C304" s="18">
        <v>633006</v>
      </c>
      <c r="D304" s="78" t="s">
        <v>111</v>
      </c>
      <c r="E304" s="16">
        <v>1019.25</v>
      </c>
      <c r="F304" s="115">
        <v>0</v>
      </c>
      <c r="G304" s="115">
        <v>0</v>
      </c>
      <c r="H304" s="138">
        <v>0</v>
      </c>
    </row>
    <row r="305" spans="2:8" ht="15" thickBot="1">
      <c r="B305" s="16">
        <v>41</v>
      </c>
      <c r="C305" s="18">
        <v>633010</v>
      </c>
      <c r="D305" s="78" t="s">
        <v>177</v>
      </c>
      <c r="E305" s="16">
        <v>182.5</v>
      </c>
      <c r="F305" s="115">
        <v>0</v>
      </c>
      <c r="G305" s="115">
        <v>0</v>
      </c>
      <c r="H305" s="138">
        <v>0</v>
      </c>
    </row>
    <row r="306" spans="2:8" ht="15" thickBot="1">
      <c r="B306" s="16">
        <v>41</v>
      </c>
      <c r="C306" s="18">
        <v>635006</v>
      </c>
      <c r="D306" s="78" t="s">
        <v>253</v>
      </c>
      <c r="E306" s="16">
        <v>4763.2</v>
      </c>
      <c r="F306" s="115">
        <v>0</v>
      </c>
      <c r="G306" s="115">
        <v>0</v>
      </c>
      <c r="H306" s="138">
        <v>0</v>
      </c>
    </row>
    <row r="307" spans="2:8" ht="15" thickBot="1">
      <c r="B307" s="16">
        <v>41</v>
      </c>
      <c r="C307" s="18">
        <v>637004</v>
      </c>
      <c r="D307" s="78" t="s">
        <v>181</v>
      </c>
      <c r="E307" s="16">
        <v>135.98</v>
      </c>
      <c r="F307" s="115">
        <v>0</v>
      </c>
      <c r="G307" s="115">
        <v>0</v>
      </c>
      <c r="H307" s="138">
        <v>0</v>
      </c>
    </row>
    <row r="308" spans="2:8" ht="15" thickBot="1">
      <c r="B308" s="16">
        <v>41</v>
      </c>
      <c r="C308" s="18">
        <v>637014</v>
      </c>
      <c r="D308" s="78" t="s">
        <v>254</v>
      </c>
      <c r="E308" s="16">
        <v>1158.84</v>
      </c>
      <c r="F308" s="115">
        <v>0</v>
      </c>
      <c r="G308" s="115">
        <v>0</v>
      </c>
      <c r="H308" s="138">
        <v>0</v>
      </c>
    </row>
    <row r="309" spans="2:8" ht="15" thickBot="1">
      <c r="B309" s="46">
        <v>41</v>
      </c>
      <c r="C309" s="47">
        <v>637016</v>
      </c>
      <c r="D309" s="85" t="s">
        <v>128</v>
      </c>
      <c r="E309" s="46">
        <v>476.17</v>
      </c>
      <c r="F309" s="122">
        <v>0</v>
      </c>
      <c r="G309" s="122">
        <v>0</v>
      </c>
      <c r="H309" s="152">
        <v>0</v>
      </c>
    </row>
    <row r="310" spans="2:8" ht="15" thickBot="1">
      <c r="B310" s="48"/>
      <c r="C310" s="49"/>
      <c r="D310" s="86" t="s">
        <v>256</v>
      </c>
      <c r="E310" s="105">
        <f>SUM(E311:E320)</f>
        <v>3097.5599999999995</v>
      </c>
      <c r="F310" s="67">
        <f>SUM(F311:F320)</f>
        <v>0</v>
      </c>
      <c r="G310" s="67">
        <f>SUM(G311:G320)</f>
        <v>0</v>
      </c>
      <c r="H310" s="151">
        <v>0</v>
      </c>
    </row>
    <row r="311" spans="2:8" ht="15" thickBot="1">
      <c r="B311" s="46" t="s">
        <v>326</v>
      </c>
      <c r="C311" s="47">
        <v>632004</v>
      </c>
      <c r="D311" s="85" t="s">
        <v>257</v>
      </c>
      <c r="E311" s="46">
        <v>12</v>
      </c>
      <c r="F311" s="122">
        <v>0</v>
      </c>
      <c r="G311" s="122">
        <v>0</v>
      </c>
      <c r="H311" s="152">
        <v>0</v>
      </c>
    </row>
    <row r="312" spans="2:8" ht="15" thickBot="1">
      <c r="B312" s="46" t="s">
        <v>326</v>
      </c>
      <c r="C312" s="47">
        <v>633001</v>
      </c>
      <c r="D312" s="85" t="s">
        <v>258</v>
      </c>
      <c r="E312" s="46">
        <v>266.89</v>
      </c>
      <c r="F312" s="122">
        <v>0</v>
      </c>
      <c r="G312" s="122">
        <v>0</v>
      </c>
      <c r="H312" s="152">
        <v>0</v>
      </c>
    </row>
    <row r="313" spans="2:8" ht="15" thickBot="1">
      <c r="B313" s="46" t="s">
        <v>326</v>
      </c>
      <c r="C313" s="47">
        <v>633006</v>
      </c>
      <c r="D313" s="85" t="s">
        <v>111</v>
      </c>
      <c r="E313" s="46">
        <v>457.25</v>
      </c>
      <c r="F313" s="122">
        <v>0</v>
      </c>
      <c r="G313" s="122">
        <v>0</v>
      </c>
      <c r="H313" s="152">
        <v>0</v>
      </c>
    </row>
    <row r="314" spans="2:8" ht="15" thickBot="1">
      <c r="B314" s="46" t="s">
        <v>326</v>
      </c>
      <c r="C314" s="47">
        <v>633009</v>
      </c>
      <c r="D314" s="85" t="s">
        <v>259</v>
      </c>
      <c r="E314" s="46">
        <v>1136.36</v>
      </c>
      <c r="F314" s="122">
        <v>0</v>
      </c>
      <c r="G314" s="122">
        <v>0</v>
      </c>
      <c r="H314" s="152">
        <v>0</v>
      </c>
    </row>
    <row r="315" spans="2:8" ht="15" thickBot="1">
      <c r="B315" s="46" t="s">
        <v>326</v>
      </c>
      <c r="C315" s="47">
        <v>633018</v>
      </c>
      <c r="D315" s="85" t="s">
        <v>260</v>
      </c>
      <c r="E315" s="46">
        <v>22.03</v>
      </c>
      <c r="F315" s="122">
        <v>0</v>
      </c>
      <c r="G315" s="122">
        <v>0</v>
      </c>
      <c r="H315" s="152">
        <v>0</v>
      </c>
    </row>
    <row r="316" spans="2:8" ht="15" thickBot="1">
      <c r="B316" s="46" t="s">
        <v>326</v>
      </c>
      <c r="C316" s="47">
        <v>635002</v>
      </c>
      <c r="D316" s="85" t="s">
        <v>325</v>
      </c>
      <c r="E316" s="46">
        <v>60</v>
      </c>
      <c r="F316" s="122">
        <v>0</v>
      </c>
      <c r="G316" s="122">
        <v>0</v>
      </c>
      <c r="H316" s="152">
        <v>0</v>
      </c>
    </row>
    <row r="317" spans="2:8" ht="15" thickBot="1">
      <c r="B317" s="46" t="s">
        <v>326</v>
      </c>
      <c r="C317" s="47">
        <v>635005</v>
      </c>
      <c r="D317" s="85" t="s">
        <v>261</v>
      </c>
      <c r="E317" s="46">
        <v>86.08</v>
      </c>
      <c r="F317" s="122">
        <v>0</v>
      </c>
      <c r="G317" s="122">
        <v>0</v>
      </c>
      <c r="H317" s="152">
        <v>0</v>
      </c>
    </row>
    <row r="318" spans="2:8" ht="15" thickBot="1">
      <c r="B318" s="46" t="s">
        <v>326</v>
      </c>
      <c r="C318" s="47">
        <v>637001</v>
      </c>
      <c r="D318" s="85" t="s">
        <v>262</v>
      </c>
      <c r="E318" s="46">
        <v>174</v>
      </c>
      <c r="F318" s="122">
        <v>0</v>
      </c>
      <c r="G318" s="122">
        <v>0</v>
      </c>
      <c r="H318" s="152">
        <v>0</v>
      </c>
    </row>
    <row r="319" spans="2:8" ht="15" thickBot="1">
      <c r="B319" s="46" t="s">
        <v>326</v>
      </c>
      <c r="C319" s="47">
        <v>637004</v>
      </c>
      <c r="D319" s="85" t="s">
        <v>295</v>
      </c>
      <c r="E319" s="46">
        <v>809</v>
      </c>
      <c r="F319" s="122">
        <v>0</v>
      </c>
      <c r="G319" s="122">
        <v>0</v>
      </c>
      <c r="H319" s="152">
        <v>0</v>
      </c>
    </row>
    <row r="320" spans="2:8" ht="15" thickBot="1">
      <c r="B320" s="46" t="s">
        <v>326</v>
      </c>
      <c r="C320" s="47">
        <v>637015</v>
      </c>
      <c r="D320" s="85" t="s">
        <v>263</v>
      </c>
      <c r="E320" s="46">
        <v>73.95</v>
      </c>
      <c r="F320" s="122">
        <v>0</v>
      </c>
      <c r="G320" s="122">
        <v>0</v>
      </c>
      <c r="H320" s="152">
        <v>0</v>
      </c>
    </row>
    <row r="321" spans="2:8" ht="15" thickBot="1">
      <c r="B321" s="40"/>
      <c r="C321" s="69"/>
      <c r="D321" s="84" t="s">
        <v>264</v>
      </c>
      <c r="E321" s="106">
        <v>606</v>
      </c>
      <c r="F321" s="68">
        <v>600</v>
      </c>
      <c r="G321" s="68">
        <v>600</v>
      </c>
      <c r="H321" s="153">
        <v>389</v>
      </c>
    </row>
    <row r="322" spans="2:8" ht="15" thickBot="1">
      <c r="B322" s="46">
        <v>41</v>
      </c>
      <c r="C322" s="47">
        <v>637002</v>
      </c>
      <c r="D322" s="85" t="s">
        <v>265</v>
      </c>
      <c r="E322" s="46">
        <v>606</v>
      </c>
      <c r="F322" s="122">
        <v>600</v>
      </c>
      <c r="G322" s="122">
        <v>600</v>
      </c>
      <c r="H322" s="152">
        <v>389</v>
      </c>
    </row>
    <row r="323" spans="2:8" ht="15" thickBot="1">
      <c r="B323" s="40"/>
      <c r="C323" s="41"/>
      <c r="D323" s="84" t="s">
        <v>299</v>
      </c>
      <c r="E323" s="100">
        <f>SUM(E324:E344)</f>
        <v>32357.229999999996</v>
      </c>
      <c r="F323" s="37">
        <v>0</v>
      </c>
      <c r="G323" s="37">
        <f>SUM(G324:G344)</f>
        <v>1722</v>
      </c>
      <c r="H323" s="146">
        <f>SUM(H324:H344)</f>
        <v>1722.4799999999998</v>
      </c>
    </row>
    <row r="324" spans="2:8" ht="15" thickBot="1">
      <c r="B324" s="50">
        <v>41</v>
      </c>
      <c r="C324" s="39">
        <v>611000</v>
      </c>
      <c r="D324" s="82" t="s">
        <v>84</v>
      </c>
      <c r="E324" s="46">
        <v>10256.91</v>
      </c>
      <c r="F324" s="122">
        <v>0</v>
      </c>
      <c r="G324" s="122">
        <v>855</v>
      </c>
      <c r="H324" s="152">
        <v>854.85</v>
      </c>
    </row>
    <row r="325" spans="2:8" ht="15" thickBot="1">
      <c r="B325" s="50">
        <v>41</v>
      </c>
      <c r="C325" s="39">
        <v>612001</v>
      </c>
      <c r="D325" s="82" t="s">
        <v>100</v>
      </c>
      <c r="E325" s="46">
        <v>2965.8</v>
      </c>
      <c r="F325" s="122">
        <v>0</v>
      </c>
      <c r="G325" s="122">
        <v>269</v>
      </c>
      <c r="H325" s="152">
        <v>268.66</v>
      </c>
    </row>
    <row r="326" spans="2:8" ht="15" thickBot="1">
      <c r="B326" s="50">
        <v>41</v>
      </c>
      <c r="C326" s="39">
        <v>614000</v>
      </c>
      <c r="D326" s="82" t="s">
        <v>101</v>
      </c>
      <c r="E326" s="46">
        <v>1046.29</v>
      </c>
      <c r="F326" s="122">
        <v>0</v>
      </c>
      <c r="G326" s="122">
        <v>0</v>
      </c>
      <c r="H326" s="152">
        <v>0</v>
      </c>
    </row>
    <row r="327" spans="2:8" ht="15" thickBot="1">
      <c r="B327" s="50">
        <v>41</v>
      </c>
      <c r="C327" s="39">
        <v>621000</v>
      </c>
      <c r="D327" s="82" t="s">
        <v>85</v>
      </c>
      <c r="E327" s="46">
        <v>1337.32</v>
      </c>
      <c r="F327" s="122">
        <v>0</v>
      </c>
      <c r="G327" s="122">
        <v>175</v>
      </c>
      <c r="H327" s="152">
        <v>175.35</v>
      </c>
    </row>
    <row r="328" spans="2:8" ht="15" thickBot="1">
      <c r="B328" s="50">
        <v>41</v>
      </c>
      <c r="C328" s="39">
        <v>625001</v>
      </c>
      <c r="D328" s="82" t="s">
        <v>86</v>
      </c>
      <c r="E328" s="46">
        <v>187.22</v>
      </c>
      <c r="F328" s="122">
        <v>0</v>
      </c>
      <c r="G328" s="122">
        <v>25</v>
      </c>
      <c r="H328" s="152">
        <v>24.55</v>
      </c>
    </row>
    <row r="329" spans="2:8" ht="15" thickBot="1">
      <c r="B329" s="50">
        <v>41</v>
      </c>
      <c r="C329" s="39">
        <v>625002</v>
      </c>
      <c r="D329" s="82" t="s">
        <v>87</v>
      </c>
      <c r="E329" s="46">
        <v>1872.26</v>
      </c>
      <c r="F329" s="122">
        <v>0</v>
      </c>
      <c r="G329" s="122">
        <v>245</v>
      </c>
      <c r="H329" s="152">
        <v>245.49</v>
      </c>
    </row>
    <row r="330" spans="2:8" ht="15" thickBot="1">
      <c r="B330" s="50">
        <v>41</v>
      </c>
      <c r="C330" s="39">
        <v>625003</v>
      </c>
      <c r="D330" s="82" t="s">
        <v>88</v>
      </c>
      <c r="E330" s="46">
        <v>106.98</v>
      </c>
      <c r="F330" s="122">
        <v>0</v>
      </c>
      <c r="G330" s="122">
        <v>14</v>
      </c>
      <c r="H330" s="152">
        <v>14.02</v>
      </c>
    </row>
    <row r="331" spans="2:8" ht="15" thickBot="1">
      <c r="B331" s="50">
        <v>41</v>
      </c>
      <c r="C331" s="39">
        <v>625004</v>
      </c>
      <c r="D331" s="82" t="s">
        <v>89</v>
      </c>
      <c r="E331" s="46">
        <v>295.82</v>
      </c>
      <c r="F331" s="122">
        <v>0</v>
      </c>
      <c r="G331" s="122">
        <v>33</v>
      </c>
      <c r="H331" s="152">
        <v>33.21</v>
      </c>
    </row>
    <row r="332" spans="2:8" ht="15" thickBot="1">
      <c r="B332" s="50">
        <v>41</v>
      </c>
      <c r="C332" s="39">
        <v>625005</v>
      </c>
      <c r="D332" s="82" t="s">
        <v>90</v>
      </c>
      <c r="E332" s="46">
        <v>83.2</v>
      </c>
      <c r="F332" s="122">
        <v>0</v>
      </c>
      <c r="G332" s="122">
        <v>11</v>
      </c>
      <c r="H332" s="152">
        <v>11.07</v>
      </c>
    </row>
    <row r="333" spans="2:8" ht="15" thickBot="1">
      <c r="B333" s="50">
        <v>41</v>
      </c>
      <c r="C333" s="39">
        <v>625007</v>
      </c>
      <c r="D333" s="1" t="s">
        <v>266</v>
      </c>
      <c r="E333" s="46">
        <v>589.51</v>
      </c>
      <c r="F333" s="122">
        <v>0</v>
      </c>
      <c r="G333" s="122">
        <v>83</v>
      </c>
      <c r="H333" s="152">
        <v>83.28</v>
      </c>
    </row>
    <row r="334" spans="2:8" ht="15" thickBot="1">
      <c r="B334" s="16">
        <v>41</v>
      </c>
      <c r="C334" s="18">
        <v>633004</v>
      </c>
      <c r="D334" s="78" t="s">
        <v>267</v>
      </c>
      <c r="E334" s="16">
        <v>197.99</v>
      </c>
      <c r="F334" s="115">
        <v>0</v>
      </c>
      <c r="G334" s="115">
        <v>0</v>
      </c>
      <c r="H334" s="138">
        <v>0</v>
      </c>
    </row>
    <row r="335" spans="2:8" ht="15" thickBot="1">
      <c r="B335" s="16">
        <v>41</v>
      </c>
      <c r="C335" s="18">
        <v>633006</v>
      </c>
      <c r="D335" s="78" t="s">
        <v>111</v>
      </c>
      <c r="E335" s="16">
        <v>323.39</v>
      </c>
      <c r="F335" s="115">
        <v>0</v>
      </c>
      <c r="G335" s="115">
        <v>0</v>
      </c>
      <c r="H335" s="138">
        <v>0</v>
      </c>
    </row>
    <row r="336" spans="2:8" ht="15" thickBot="1">
      <c r="B336" s="16">
        <v>41</v>
      </c>
      <c r="C336" s="18">
        <v>633010</v>
      </c>
      <c r="D336" s="78" t="s">
        <v>177</v>
      </c>
      <c r="E336" s="16">
        <v>50.4</v>
      </c>
      <c r="F336" s="115">
        <v>0</v>
      </c>
      <c r="G336" s="115">
        <v>0</v>
      </c>
      <c r="H336" s="138">
        <v>0</v>
      </c>
    </row>
    <row r="337" spans="2:8" ht="15" thickBot="1">
      <c r="B337" s="16" t="s">
        <v>327</v>
      </c>
      <c r="C337" s="18">
        <v>633011</v>
      </c>
      <c r="D337" s="78" t="s">
        <v>268</v>
      </c>
      <c r="E337" s="16">
        <v>9669.37</v>
      </c>
      <c r="F337" s="115">
        <v>0</v>
      </c>
      <c r="G337" s="115">
        <v>0</v>
      </c>
      <c r="H337" s="138">
        <v>0</v>
      </c>
    </row>
    <row r="338" spans="2:8" ht="15" thickBot="1">
      <c r="B338" s="16">
        <v>41</v>
      </c>
      <c r="C338" s="18">
        <v>633018</v>
      </c>
      <c r="D338" s="78" t="s">
        <v>269</v>
      </c>
      <c r="E338" s="16">
        <v>151.43</v>
      </c>
      <c r="F338" s="115">
        <v>0</v>
      </c>
      <c r="G338" s="115">
        <v>0</v>
      </c>
      <c r="H338" s="138">
        <v>0</v>
      </c>
    </row>
    <row r="339" spans="2:8" ht="15" thickBot="1">
      <c r="B339" s="16">
        <v>41</v>
      </c>
      <c r="C339" s="18">
        <v>635002</v>
      </c>
      <c r="D339" s="78" t="s">
        <v>325</v>
      </c>
      <c r="E339" s="16">
        <v>60</v>
      </c>
      <c r="F339" s="115">
        <v>0</v>
      </c>
      <c r="G339" s="115">
        <v>0</v>
      </c>
      <c r="H339" s="138">
        <v>0</v>
      </c>
    </row>
    <row r="340" spans="2:8" ht="15" thickBot="1">
      <c r="B340" s="16">
        <v>41</v>
      </c>
      <c r="C340" s="18">
        <v>635006</v>
      </c>
      <c r="D340" s="78" t="s">
        <v>270</v>
      </c>
      <c r="E340" s="16">
        <v>2160.96</v>
      </c>
      <c r="F340" s="115">
        <v>0</v>
      </c>
      <c r="G340" s="115">
        <v>0</v>
      </c>
      <c r="H340" s="138">
        <v>0</v>
      </c>
    </row>
    <row r="341" spans="2:8" ht="15" thickBot="1">
      <c r="B341" s="16">
        <v>41</v>
      </c>
      <c r="C341" s="18">
        <v>637004</v>
      </c>
      <c r="D341" s="78" t="s">
        <v>271</v>
      </c>
      <c r="E341" s="16">
        <v>472.07</v>
      </c>
      <c r="F341" s="115">
        <v>0</v>
      </c>
      <c r="G341" s="115">
        <v>12</v>
      </c>
      <c r="H341" s="138">
        <v>12</v>
      </c>
    </row>
    <row r="342" spans="2:8" ht="15" thickBot="1">
      <c r="B342" s="16">
        <v>41</v>
      </c>
      <c r="C342" s="18">
        <v>637014</v>
      </c>
      <c r="D342" s="78" t="s">
        <v>126</v>
      </c>
      <c r="E342" s="16">
        <v>330.3</v>
      </c>
      <c r="F342" s="115">
        <v>0</v>
      </c>
      <c r="G342" s="115">
        <v>0</v>
      </c>
      <c r="H342" s="138">
        <v>0</v>
      </c>
    </row>
    <row r="343" spans="2:8" ht="15" thickBot="1">
      <c r="B343" s="16">
        <v>41</v>
      </c>
      <c r="C343" s="18">
        <v>637016</v>
      </c>
      <c r="D343" s="78" t="s">
        <v>272</v>
      </c>
      <c r="E343" s="16">
        <v>113.07</v>
      </c>
      <c r="F343" s="115">
        <v>0</v>
      </c>
      <c r="G343" s="115">
        <v>0</v>
      </c>
      <c r="H343" s="138">
        <v>0</v>
      </c>
    </row>
    <row r="344" spans="2:8" ht="15" thickBot="1">
      <c r="B344" s="16">
        <v>41</v>
      </c>
      <c r="C344" s="18">
        <v>642015</v>
      </c>
      <c r="D344" s="78" t="s">
        <v>255</v>
      </c>
      <c r="E344" s="16">
        <v>86.94</v>
      </c>
      <c r="F344" s="115">
        <v>0</v>
      </c>
      <c r="G344" s="115">
        <v>0</v>
      </c>
      <c r="H344" s="138">
        <v>0</v>
      </c>
    </row>
    <row r="345" spans="2:8" ht="15" thickBot="1">
      <c r="B345" s="40"/>
      <c r="C345" s="41"/>
      <c r="D345" s="83" t="s">
        <v>273</v>
      </c>
      <c r="E345" s="100">
        <f>SUM(E346:E349)</f>
        <v>1562.3400000000001</v>
      </c>
      <c r="F345" s="37">
        <f>SUM(F346:F349)</f>
        <v>2100</v>
      </c>
      <c r="G345" s="37">
        <f>SUM(G346:G349)</f>
        <v>2100</v>
      </c>
      <c r="H345" s="146">
        <v>0</v>
      </c>
    </row>
    <row r="346" spans="2:8" ht="15" thickBot="1">
      <c r="B346" s="16">
        <v>41</v>
      </c>
      <c r="C346" s="18">
        <v>633016</v>
      </c>
      <c r="D346" s="78" t="s">
        <v>274</v>
      </c>
      <c r="E346" s="16">
        <v>316.47</v>
      </c>
      <c r="F346" s="115">
        <v>1000</v>
      </c>
      <c r="G346" s="115">
        <v>1000</v>
      </c>
      <c r="H346" s="138">
        <v>0</v>
      </c>
    </row>
    <row r="347" spans="2:8" ht="15" thickBot="1">
      <c r="B347" s="16">
        <v>41</v>
      </c>
      <c r="C347" s="18">
        <v>637005</v>
      </c>
      <c r="D347" s="78" t="s">
        <v>298</v>
      </c>
      <c r="E347" s="16">
        <v>160.87</v>
      </c>
      <c r="F347" s="115">
        <v>50</v>
      </c>
      <c r="G347" s="115">
        <v>50</v>
      </c>
      <c r="H347" s="138">
        <v>0</v>
      </c>
    </row>
    <row r="348" spans="2:8" ht="15" thickBot="1">
      <c r="B348" s="16">
        <v>41</v>
      </c>
      <c r="C348" s="18">
        <v>637015</v>
      </c>
      <c r="D348" s="78" t="s">
        <v>275</v>
      </c>
      <c r="E348" s="16">
        <v>50</v>
      </c>
      <c r="F348" s="115">
        <v>50</v>
      </c>
      <c r="G348" s="115">
        <v>50</v>
      </c>
      <c r="H348" s="138">
        <v>0</v>
      </c>
    </row>
    <row r="349" spans="2:8" ht="15" thickBot="1">
      <c r="B349" s="16">
        <v>41</v>
      </c>
      <c r="C349" s="18">
        <v>642014</v>
      </c>
      <c r="D349" s="78" t="s">
        <v>276</v>
      </c>
      <c r="E349" s="16">
        <v>1035</v>
      </c>
      <c r="F349" s="115">
        <v>1000</v>
      </c>
      <c r="G349" s="115">
        <v>1000</v>
      </c>
      <c r="H349" s="138">
        <v>0</v>
      </c>
    </row>
    <row r="350" spans="2:8" ht="15" thickBot="1">
      <c r="B350" s="52"/>
      <c r="C350" s="54"/>
      <c r="D350" s="74" t="s">
        <v>403</v>
      </c>
      <c r="E350" s="183">
        <v>332184</v>
      </c>
      <c r="F350" s="184">
        <v>230115</v>
      </c>
      <c r="G350" s="184">
        <v>248086</v>
      </c>
      <c r="H350" s="154">
        <v>124027.42</v>
      </c>
    </row>
    <row r="352" s="129" customFormat="1" ht="15" thickBot="1">
      <c r="H352" s="135"/>
    </row>
    <row r="353" spans="2:8" s="129" customFormat="1" ht="15" thickBot="1">
      <c r="B353" s="212" t="s">
        <v>277</v>
      </c>
      <c r="C353" s="214" t="s">
        <v>80</v>
      </c>
      <c r="D353" s="248" t="s">
        <v>369</v>
      </c>
      <c r="E353" s="208" t="s">
        <v>305</v>
      </c>
      <c r="F353" s="209" t="s">
        <v>3</v>
      </c>
      <c r="G353" s="202" t="s">
        <v>304</v>
      </c>
      <c r="H353" s="203" t="s">
        <v>305</v>
      </c>
    </row>
    <row r="354" spans="2:8" s="129" customFormat="1" ht="15" thickBot="1">
      <c r="B354" s="5" t="s">
        <v>4</v>
      </c>
      <c r="C354" s="215" t="s">
        <v>278</v>
      </c>
      <c r="D354" s="249"/>
      <c r="E354" s="213">
        <v>2018</v>
      </c>
      <c r="F354" s="123">
        <v>2019</v>
      </c>
      <c r="G354" s="7">
        <v>2019</v>
      </c>
      <c r="H354" s="167">
        <v>43646</v>
      </c>
    </row>
    <row r="355" spans="2:8" s="129" customFormat="1" ht="15" thickBot="1">
      <c r="B355" s="34"/>
      <c r="C355" s="35"/>
      <c r="D355" s="81" t="s">
        <v>378</v>
      </c>
      <c r="E355" s="101">
        <v>0</v>
      </c>
      <c r="F355" s="228">
        <v>2000</v>
      </c>
      <c r="G355" s="228">
        <v>2000</v>
      </c>
      <c r="H355" s="147">
        <v>0</v>
      </c>
    </row>
    <row r="356" spans="2:8" s="129" customFormat="1" ht="15" thickBot="1">
      <c r="B356" s="16">
        <v>111</v>
      </c>
      <c r="C356" s="18">
        <v>633009</v>
      </c>
      <c r="D356" s="78" t="s">
        <v>370</v>
      </c>
      <c r="E356" s="16">
        <v>0</v>
      </c>
      <c r="F356" s="217">
        <v>2000</v>
      </c>
      <c r="G356" s="17">
        <v>2000</v>
      </c>
      <c r="H356" s="138">
        <v>0</v>
      </c>
    </row>
    <row r="357" spans="2:8" s="129" customFormat="1" ht="15" thickBot="1">
      <c r="B357" s="40"/>
      <c r="C357" s="41"/>
      <c r="D357" s="224" t="s">
        <v>382</v>
      </c>
      <c r="E357" s="107">
        <v>0</v>
      </c>
      <c r="F357" s="228">
        <f>SUM(F358:F381)</f>
        <v>92946</v>
      </c>
      <c r="G357" s="230">
        <f>SUM(G358:G381)</f>
        <v>102165</v>
      </c>
      <c r="H357" s="146">
        <f>SUM(H358:H381)</f>
        <v>40816.300000000025</v>
      </c>
    </row>
    <row r="358" spans="2:8" s="129" customFormat="1" ht="15" thickBot="1">
      <c r="B358" s="16">
        <v>41</v>
      </c>
      <c r="C358" s="18">
        <v>611000</v>
      </c>
      <c r="D358" s="78" t="s">
        <v>84</v>
      </c>
      <c r="E358" s="16">
        <v>0</v>
      </c>
      <c r="F358" s="217">
        <v>46000</v>
      </c>
      <c r="G358" s="17">
        <v>51970</v>
      </c>
      <c r="H358" s="138">
        <v>21694.45</v>
      </c>
    </row>
    <row r="359" spans="2:8" s="129" customFormat="1" ht="15" thickBot="1">
      <c r="B359" s="16">
        <v>41</v>
      </c>
      <c r="C359" s="18">
        <v>612001</v>
      </c>
      <c r="D359" s="78" t="s">
        <v>100</v>
      </c>
      <c r="E359" s="16">
        <v>0</v>
      </c>
      <c r="F359" s="217">
        <v>7100</v>
      </c>
      <c r="G359" s="17">
        <v>6800</v>
      </c>
      <c r="H359" s="138">
        <v>2465.18</v>
      </c>
    </row>
    <row r="360" spans="2:8" s="129" customFormat="1" ht="15" thickBot="1">
      <c r="B360" s="119">
        <v>41</v>
      </c>
      <c r="C360" s="223">
        <v>612002</v>
      </c>
      <c r="D360" s="229" t="s">
        <v>398</v>
      </c>
      <c r="E360" s="218">
        <v>0</v>
      </c>
      <c r="F360" s="217">
        <v>3740</v>
      </c>
      <c r="G360" s="217">
        <v>3740</v>
      </c>
      <c r="H360" s="221">
        <v>1910.15</v>
      </c>
    </row>
    <row r="361" spans="2:8" s="129" customFormat="1" ht="15" thickBot="1">
      <c r="B361" s="219">
        <v>41</v>
      </c>
      <c r="C361" s="115">
        <v>614000</v>
      </c>
      <c r="D361" s="222" t="s">
        <v>399</v>
      </c>
      <c r="E361" s="219">
        <v>0</v>
      </c>
      <c r="F361" s="217">
        <v>4800</v>
      </c>
      <c r="G361" s="217">
        <v>5400</v>
      </c>
      <c r="H361" s="221">
        <v>0</v>
      </c>
    </row>
    <row r="362" spans="2:8" s="129" customFormat="1" ht="15" thickBot="1">
      <c r="B362" s="119">
        <v>41</v>
      </c>
      <c r="C362" s="223">
        <v>621000</v>
      </c>
      <c r="D362" s="229" t="s">
        <v>400</v>
      </c>
      <c r="E362" s="117">
        <v>0</v>
      </c>
      <c r="F362" s="217">
        <v>3760</v>
      </c>
      <c r="G362" s="221">
        <v>4039.5</v>
      </c>
      <c r="H362" s="221">
        <v>1532.37</v>
      </c>
    </row>
    <row r="363" spans="2:8" s="129" customFormat="1" ht="15" thickBot="1">
      <c r="B363" s="219">
        <v>41</v>
      </c>
      <c r="C363" s="115">
        <v>623000</v>
      </c>
      <c r="D363" s="222" t="s">
        <v>401</v>
      </c>
      <c r="E363" s="219">
        <v>0</v>
      </c>
      <c r="F363" s="217">
        <v>2400</v>
      </c>
      <c r="G363" s="217">
        <v>2657</v>
      </c>
      <c r="H363" s="221">
        <v>1038.45</v>
      </c>
    </row>
    <row r="364" spans="2:8" s="129" customFormat="1" ht="15" thickBot="1">
      <c r="B364" s="119">
        <v>41</v>
      </c>
      <c r="C364" s="223">
        <v>625001</v>
      </c>
      <c r="D364" s="229" t="s">
        <v>371</v>
      </c>
      <c r="E364" s="117">
        <v>0</v>
      </c>
      <c r="F364" s="115">
        <v>860</v>
      </c>
      <c r="G364" s="115">
        <v>935.5</v>
      </c>
      <c r="H364" s="221">
        <v>364.83</v>
      </c>
    </row>
    <row r="365" spans="2:8" s="129" customFormat="1" ht="15" thickBot="1">
      <c r="B365" s="16">
        <v>41</v>
      </c>
      <c r="C365" s="18">
        <v>625002</v>
      </c>
      <c r="D365" s="78" t="s">
        <v>372</v>
      </c>
      <c r="E365" s="16">
        <v>0</v>
      </c>
      <c r="F365" s="217">
        <v>8630</v>
      </c>
      <c r="G365" s="17">
        <v>9391</v>
      </c>
      <c r="H365" s="138">
        <v>3666.61</v>
      </c>
    </row>
    <row r="366" spans="2:8" s="129" customFormat="1" ht="15" thickBot="1">
      <c r="B366" s="16">
        <v>41</v>
      </c>
      <c r="C366" s="18">
        <v>625003</v>
      </c>
      <c r="D366" s="78" t="s">
        <v>373</v>
      </c>
      <c r="E366" s="16">
        <v>0</v>
      </c>
      <c r="F366" s="217">
        <v>490</v>
      </c>
      <c r="G366" s="17">
        <v>533</v>
      </c>
      <c r="H366" s="138">
        <v>209.39</v>
      </c>
    </row>
    <row r="367" spans="2:8" s="129" customFormat="1" ht="15" thickBot="1">
      <c r="B367" s="16">
        <v>41</v>
      </c>
      <c r="C367" s="18">
        <v>625004</v>
      </c>
      <c r="D367" s="78" t="s">
        <v>374</v>
      </c>
      <c r="E367" s="16">
        <v>0</v>
      </c>
      <c r="F367" s="217">
        <v>1850</v>
      </c>
      <c r="G367" s="17">
        <v>2011</v>
      </c>
      <c r="H367" s="138">
        <v>782.03</v>
      </c>
    </row>
    <row r="368" spans="2:8" s="129" customFormat="1" ht="15" thickBot="1">
      <c r="B368" s="16">
        <v>41</v>
      </c>
      <c r="C368" s="18">
        <v>625005</v>
      </c>
      <c r="D368" s="78" t="s">
        <v>376</v>
      </c>
      <c r="E368" s="16">
        <v>0</v>
      </c>
      <c r="F368" s="217">
        <v>616</v>
      </c>
      <c r="G368" s="138">
        <v>669.5</v>
      </c>
      <c r="H368" s="138">
        <v>260.62</v>
      </c>
    </row>
    <row r="369" spans="2:8" s="129" customFormat="1" ht="15" thickBot="1">
      <c r="B369" s="16">
        <v>41</v>
      </c>
      <c r="C369" s="18">
        <v>625007</v>
      </c>
      <c r="D369" s="78" t="s">
        <v>375</v>
      </c>
      <c r="E369" s="16">
        <v>0</v>
      </c>
      <c r="F369" s="217">
        <v>3050</v>
      </c>
      <c r="G369" s="138">
        <v>3318.5</v>
      </c>
      <c r="H369" s="138">
        <v>1243.87</v>
      </c>
    </row>
    <row r="370" spans="2:8" s="129" customFormat="1" ht="15" thickBot="1">
      <c r="B370" s="16">
        <v>41</v>
      </c>
      <c r="C370" s="18">
        <v>631001</v>
      </c>
      <c r="D370" s="78" t="s">
        <v>145</v>
      </c>
      <c r="E370" s="16">
        <v>0</v>
      </c>
      <c r="F370" s="217">
        <v>50</v>
      </c>
      <c r="G370" s="17">
        <v>50</v>
      </c>
      <c r="H370" s="138">
        <v>0</v>
      </c>
    </row>
    <row r="371" spans="2:8" s="129" customFormat="1" ht="15" thickBot="1">
      <c r="B371" s="16">
        <v>41</v>
      </c>
      <c r="C371" s="18">
        <v>632001</v>
      </c>
      <c r="D371" s="78" t="s">
        <v>377</v>
      </c>
      <c r="E371" s="16">
        <v>0</v>
      </c>
      <c r="F371" s="217">
        <v>6000</v>
      </c>
      <c r="G371" s="17">
        <v>6000</v>
      </c>
      <c r="H371" s="138">
        <v>3528.48</v>
      </c>
    </row>
    <row r="372" spans="2:8" s="129" customFormat="1" ht="15" thickBot="1">
      <c r="B372" s="16">
        <v>41</v>
      </c>
      <c r="C372" s="18">
        <v>632002</v>
      </c>
      <c r="D372" s="78" t="s">
        <v>170</v>
      </c>
      <c r="E372" s="16">
        <v>0</v>
      </c>
      <c r="F372" s="217">
        <v>400</v>
      </c>
      <c r="G372" s="17">
        <v>400</v>
      </c>
      <c r="H372" s="138">
        <v>107.41</v>
      </c>
    </row>
    <row r="373" spans="2:8" s="129" customFormat="1" ht="15" thickBot="1">
      <c r="B373" s="16">
        <v>41</v>
      </c>
      <c r="C373" s="18">
        <v>632003</v>
      </c>
      <c r="D373" s="78" t="s">
        <v>200</v>
      </c>
      <c r="E373" s="16">
        <v>0</v>
      </c>
      <c r="F373" s="217">
        <v>100</v>
      </c>
      <c r="G373" s="17">
        <v>100</v>
      </c>
      <c r="H373" s="138">
        <v>4.45</v>
      </c>
    </row>
    <row r="374" spans="2:8" s="129" customFormat="1" ht="15" thickBot="1">
      <c r="B374" s="16">
        <v>41</v>
      </c>
      <c r="C374" s="18">
        <v>632004</v>
      </c>
      <c r="D374" s="78" t="s">
        <v>252</v>
      </c>
      <c r="E374" s="16">
        <v>0</v>
      </c>
      <c r="F374" s="217">
        <v>200</v>
      </c>
      <c r="G374" s="17">
        <v>200</v>
      </c>
      <c r="H374" s="138">
        <v>130.9</v>
      </c>
    </row>
    <row r="375" spans="2:8" s="129" customFormat="1" ht="15" thickBot="1">
      <c r="B375" s="16">
        <v>41</v>
      </c>
      <c r="C375" s="18">
        <v>633010</v>
      </c>
      <c r="D375" s="78" t="s">
        <v>177</v>
      </c>
      <c r="E375" s="16">
        <v>0</v>
      </c>
      <c r="F375" s="217">
        <v>200</v>
      </c>
      <c r="G375" s="17">
        <v>250</v>
      </c>
      <c r="H375" s="138">
        <v>0</v>
      </c>
    </row>
    <row r="376" spans="2:8" s="129" customFormat="1" ht="15" thickBot="1">
      <c r="B376" s="16">
        <v>41</v>
      </c>
      <c r="C376" s="18">
        <v>633013</v>
      </c>
      <c r="D376" s="78" t="s">
        <v>380</v>
      </c>
      <c r="E376" s="16">
        <v>0</v>
      </c>
      <c r="F376" s="217">
        <v>0</v>
      </c>
      <c r="G376" s="17">
        <v>500</v>
      </c>
      <c r="H376" s="138">
        <v>459</v>
      </c>
    </row>
    <row r="377" spans="2:8" s="129" customFormat="1" ht="15" thickBot="1">
      <c r="B377" s="16">
        <v>41</v>
      </c>
      <c r="C377" s="18">
        <v>635009</v>
      </c>
      <c r="D377" s="78" t="s">
        <v>379</v>
      </c>
      <c r="E377" s="16">
        <v>0</v>
      </c>
      <c r="F377" s="217">
        <v>0</v>
      </c>
      <c r="G377" s="17">
        <v>0</v>
      </c>
      <c r="H377" s="138">
        <v>105.12</v>
      </c>
    </row>
    <row r="378" spans="2:8" s="129" customFormat="1" ht="15" thickBot="1">
      <c r="B378" s="16">
        <v>41</v>
      </c>
      <c r="C378" s="18">
        <v>637004</v>
      </c>
      <c r="D378" s="78" t="s">
        <v>181</v>
      </c>
      <c r="E378" s="16">
        <v>0</v>
      </c>
      <c r="F378" s="217">
        <v>100</v>
      </c>
      <c r="G378" s="17">
        <v>500</v>
      </c>
      <c r="H378" s="138">
        <v>510.6</v>
      </c>
    </row>
    <row r="379" spans="2:8" s="129" customFormat="1" ht="15" thickBot="1">
      <c r="B379" s="16">
        <v>41</v>
      </c>
      <c r="C379" s="18">
        <v>637012</v>
      </c>
      <c r="D379" s="78" t="s">
        <v>381</v>
      </c>
      <c r="E379" s="16">
        <v>0</v>
      </c>
      <c r="F379" s="217">
        <v>0</v>
      </c>
      <c r="G379" s="17">
        <v>100</v>
      </c>
      <c r="H379" s="138">
        <v>123.8</v>
      </c>
    </row>
    <row r="380" spans="2:8" s="129" customFormat="1" ht="15" thickBot="1">
      <c r="B380" s="16">
        <v>41</v>
      </c>
      <c r="C380" s="18">
        <v>637014</v>
      </c>
      <c r="D380" s="78" t="s">
        <v>254</v>
      </c>
      <c r="E380" s="16">
        <v>0</v>
      </c>
      <c r="F380" s="217">
        <v>2000</v>
      </c>
      <c r="G380" s="17">
        <v>2000</v>
      </c>
      <c r="H380" s="138">
        <v>429.66</v>
      </c>
    </row>
    <row r="381" spans="2:8" s="129" customFormat="1" ht="15" thickBot="1">
      <c r="B381" s="16">
        <v>41</v>
      </c>
      <c r="C381" s="18">
        <v>637016</v>
      </c>
      <c r="D381" s="78" t="s">
        <v>272</v>
      </c>
      <c r="E381" s="16">
        <v>0</v>
      </c>
      <c r="F381" s="217">
        <v>600</v>
      </c>
      <c r="G381" s="17">
        <v>600</v>
      </c>
      <c r="H381" s="138">
        <v>248.93</v>
      </c>
    </row>
    <row r="382" spans="2:8" s="129" customFormat="1" ht="15" thickBot="1">
      <c r="B382" s="101"/>
      <c r="C382" s="64"/>
      <c r="D382" s="216" t="s">
        <v>393</v>
      </c>
      <c r="E382" s="101">
        <v>0</v>
      </c>
      <c r="F382" s="228">
        <f>SUM(F383:F391)</f>
        <v>4000</v>
      </c>
      <c r="G382" s="228">
        <f>SUM(G383:G391)</f>
        <v>4000</v>
      </c>
      <c r="H382" s="147">
        <f>SUM(H383:H391)</f>
        <v>1337.71</v>
      </c>
    </row>
    <row r="383" spans="2:8" s="129" customFormat="1" ht="15" thickBot="1">
      <c r="B383" s="16" t="s">
        <v>326</v>
      </c>
      <c r="C383" s="18">
        <v>632004</v>
      </c>
      <c r="D383" s="78" t="s">
        <v>257</v>
      </c>
      <c r="E383" s="16">
        <v>0</v>
      </c>
      <c r="F383" s="217">
        <v>12</v>
      </c>
      <c r="G383" s="17">
        <v>12</v>
      </c>
      <c r="H383" s="138">
        <v>7</v>
      </c>
    </row>
    <row r="384" spans="2:8" s="129" customFormat="1" ht="15" thickBot="1">
      <c r="B384" s="16" t="s">
        <v>326</v>
      </c>
      <c r="C384" s="18">
        <v>633001</v>
      </c>
      <c r="D384" s="78" t="s">
        <v>384</v>
      </c>
      <c r="E384" s="16">
        <v>0</v>
      </c>
      <c r="F384" s="217">
        <v>400</v>
      </c>
      <c r="G384" s="17">
        <v>400</v>
      </c>
      <c r="H384" s="138">
        <v>300</v>
      </c>
    </row>
    <row r="385" spans="2:8" s="129" customFormat="1" ht="15" thickBot="1">
      <c r="B385" s="16" t="s">
        <v>326</v>
      </c>
      <c r="C385" s="18">
        <v>633006</v>
      </c>
      <c r="D385" s="78" t="s">
        <v>111</v>
      </c>
      <c r="E385" s="16">
        <v>0</v>
      </c>
      <c r="F385" s="217">
        <v>1000</v>
      </c>
      <c r="G385" s="17">
        <v>1000</v>
      </c>
      <c r="H385" s="138">
        <v>803.55</v>
      </c>
    </row>
    <row r="386" spans="2:8" s="129" customFormat="1" ht="15" thickBot="1">
      <c r="B386" s="16" t="s">
        <v>326</v>
      </c>
      <c r="C386" s="18">
        <v>633009</v>
      </c>
      <c r="D386" s="78" t="s">
        <v>394</v>
      </c>
      <c r="E386" s="16">
        <v>0</v>
      </c>
      <c r="F386" s="217">
        <v>1200</v>
      </c>
      <c r="G386" s="17">
        <v>1200</v>
      </c>
      <c r="H386" s="138">
        <v>119.67</v>
      </c>
    </row>
    <row r="387" spans="2:8" s="129" customFormat="1" ht="15" thickBot="1">
      <c r="B387" s="16" t="s">
        <v>326</v>
      </c>
      <c r="C387" s="18">
        <v>635005</v>
      </c>
      <c r="D387" s="78" t="s">
        <v>395</v>
      </c>
      <c r="E387" s="16">
        <v>0</v>
      </c>
      <c r="F387" s="217">
        <v>100</v>
      </c>
      <c r="G387" s="17">
        <v>100</v>
      </c>
      <c r="H387" s="138">
        <v>0</v>
      </c>
    </row>
    <row r="388" spans="2:8" s="129" customFormat="1" ht="15" thickBot="1">
      <c r="B388" s="16" t="s">
        <v>326</v>
      </c>
      <c r="C388" s="18">
        <v>635006</v>
      </c>
      <c r="D388" s="78" t="s">
        <v>396</v>
      </c>
      <c r="E388" s="16">
        <v>0</v>
      </c>
      <c r="F388" s="217">
        <v>508</v>
      </c>
      <c r="G388" s="17">
        <v>508</v>
      </c>
      <c r="H388" s="138">
        <v>0</v>
      </c>
    </row>
    <row r="389" spans="2:8" s="129" customFormat="1" ht="15" thickBot="1">
      <c r="B389" s="16" t="s">
        <v>326</v>
      </c>
      <c r="C389" s="18">
        <v>637001</v>
      </c>
      <c r="D389" s="78" t="s">
        <v>397</v>
      </c>
      <c r="E389" s="16">
        <v>0</v>
      </c>
      <c r="F389" s="217">
        <v>200</v>
      </c>
      <c r="G389" s="17">
        <v>200</v>
      </c>
      <c r="H389" s="138">
        <v>49</v>
      </c>
    </row>
    <row r="390" spans="2:8" s="129" customFormat="1" ht="15" thickBot="1">
      <c r="B390" s="16" t="s">
        <v>326</v>
      </c>
      <c r="C390" s="18">
        <v>637004</v>
      </c>
      <c r="D390" s="78" t="s">
        <v>181</v>
      </c>
      <c r="E390" s="16">
        <v>0</v>
      </c>
      <c r="F390" s="217">
        <v>500</v>
      </c>
      <c r="G390" s="17">
        <v>500</v>
      </c>
      <c r="H390" s="138">
        <v>58.49</v>
      </c>
    </row>
    <row r="391" spans="2:8" s="129" customFormat="1" ht="15" thickBot="1">
      <c r="B391" s="16" t="s">
        <v>326</v>
      </c>
      <c r="C391" s="18">
        <v>637015</v>
      </c>
      <c r="D391" s="78" t="s">
        <v>263</v>
      </c>
      <c r="E391" s="16">
        <v>0</v>
      </c>
      <c r="F391" s="217">
        <v>80</v>
      </c>
      <c r="G391" s="17">
        <v>80</v>
      </c>
      <c r="H391" s="138">
        <v>0</v>
      </c>
    </row>
    <row r="392" spans="2:8" s="129" customFormat="1" ht="15" thickBot="1">
      <c r="B392" s="97"/>
      <c r="C392" s="66"/>
      <c r="D392" s="226" t="s">
        <v>383</v>
      </c>
      <c r="E392" s="97">
        <v>0</v>
      </c>
      <c r="F392" s="227">
        <f>SUM(F393:F414)</f>
        <v>34326</v>
      </c>
      <c r="G392" s="227">
        <f>SUM(G393:G414)</f>
        <v>30701</v>
      </c>
      <c r="H392" s="143">
        <f>SUM(H393:H414)</f>
        <v>8942.460000000001</v>
      </c>
    </row>
    <row r="393" spans="2:8" s="129" customFormat="1" ht="15" thickBot="1">
      <c r="B393" s="16">
        <v>41</v>
      </c>
      <c r="C393" s="18">
        <v>611000</v>
      </c>
      <c r="D393" s="78" t="s">
        <v>84</v>
      </c>
      <c r="E393" s="16">
        <v>0</v>
      </c>
      <c r="F393" s="217">
        <v>11100</v>
      </c>
      <c r="G393" s="17">
        <v>14940</v>
      </c>
      <c r="H393" s="138">
        <v>4852.31</v>
      </c>
    </row>
    <row r="394" spans="2:8" s="129" customFormat="1" ht="15" thickBot="1">
      <c r="B394" s="16">
        <v>41</v>
      </c>
      <c r="C394" s="18">
        <v>612001</v>
      </c>
      <c r="D394" s="78" t="s">
        <v>100</v>
      </c>
      <c r="E394" s="16">
        <v>0</v>
      </c>
      <c r="F394" s="217">
        <v>3900</v>
      </c>
      <c r="G394" s="17">
        <v>3700</v>
      </c>
      <c r="H394" s="138">
        <v>881.09</v>
      </c>
    </row>
    <row r="395" spans="2:8" s="129" customFormat="1" ht="15" thickBot="1">
      <c r="B395" s="219">
        <v>41</v>
      </c>
      <c r="C395" s="115">
        <v>614000</v>
      </c>
      <c r="D395" s="220" t="s">
        <v>399</v>
      </c>
      <c r="E395" s="219">
        <v>0</v>
      </c>
      <c r="F395" s="217">
        <v>1100</v>
      </c>
      <c r="G395" s="217">
        <v>1200</v>
      </c>
      <c r="H395" s="221">
        <v>0</v>
      </c>
    </row>
    <row r="396" spans="2:8" s="129" customFormat="1" ht="15" thickBot="1">
      <c r="B396" s="119">
        <v>41</v>
      </c>
      <c r="C396" s="223">
        <v>621000</v>
      </c>
      <c r="D396" s="222" t="s">
        <v>405</v>
      </c>
      <c r="E396" s="219">
        <v>0</v>
      </c>
      <c r="F396" s="217">
        <v>1610</v>
      </c>
      <c r="G396" s="217">
        <v>2178</v>
      </c>
      <c r="H396" s="221">
        <v>573.3</v>
      </c>
    </row>
    <row r="397" spans="2:8" s="129" customFormat="1" ht="15" thickBot="1">
      <c r="B397" s="119">
        <v>41</v>
      </c>
      <c r="C397" s="223">
        <v>625001</v>
      </c>
      <c r="D397" s="222" t="s">
        <v>371</v>
      </c>
      <c r="E397" s="219">
        <v>0</v>
      </c>
      <c r="F397" s="115">
        <v>225</v>
      </c>
      <c r="G397" s="115">
        <v>305</v>
      </c>
      <c r="H397" s="221">
        <v>80.25</v>
      </c>
    </row>
    <row r="398" spans="2:8" s="129" customFormat="1" ht="15" thickBot="1">
      <c r="B398" s="16">
        <v>41</v>
      </c>
      <c r="C398" s="18">
        <v>625002</v>
      </c>
      <c r="D398" s="78" t="s">
        <v>372</v>
      </c>
      <c r="E398" s="16">
        <v>0</v>
      </c>
      <c r="F398" s="217">
        <v>2254</v>
      </c>
      <c r="G398" s="17">
        <v>3049</v>
      </c>
      <c r="H398" s="138">
        <v>802.65</v>
      </c>
    </row>
    <row r="399" spans="2:8" s="129" customFormat="1" ht="15" thickBot="1">
      <c r="B399" s="16">
        <v>41</v>
      </c>
      <c r="C399" s="18">
        <v>625003</v>
      </c>
      <c r="D399" s="78" t="s">
        <v>373</v>
      </c>
      <c r="E399" s="16">
        <v>0</v>
      </c>
      <c r="F399" s="217">
        <v>130</v>
      </c>
      <c r="G399" s="17">
        <v>176</v>
      </c>
      <c r="H399" s="138">
        <v>45.8</v>
      </c>
    </row>
    <row r="400" spans="2:8" s="129" customFormat="1" ht="15" thickBot="1">
      <c r="B400" s="16">
        <v>41</v>
      </c>
      <c r="C400" s="18">
        <v>625004</v>
      </c>
      <c r="D400" s="78" t="s">
        <v>374</v>
      </c>
      <c r="E400" s="16">
        <v>0</v>
      </c>
      <c r="F400" s="217">
        <v>310</v>
      </c>
      <c r="G400" s="17">
        <v>420</v>
      </c>
      <c r="H400" s="138">
        <v>101.8</v>
      </c>
    </row>
    <row r="401" spans="2:8" s="129" customFormat="1" ht="15" thickBot="1">
      <c r="B401" s="16">
        <v>41</v>
      </c>
      <c r="C401" s="18">
        <v>625005</v>
      </c>
      <c r="D401" s="78" t="s">
        <v>376</v>
      </c>
      <c r="E401" s="16">
        <v>0</v>
      </c>
      <c r="F401" s="217">
        <v>102</v>
      </c>
      <c r="G401" s="17">
        <v>138</v>
      </c>
      <c r="H401" s="138">
        <v>33.95</v>
      </c>
    </row>
    <row r="402" spans="2:8" s="129" customFormat="1" ht="15" thickBot="1">
      <c r="B402" s="16">
        <v>41</v>
      </c>
      <c r="C402" s="18">
        <v>625007</v>
      </c>
      <c r="D402" s="78" t="s">
        <v>375</v>
      </c>
      <c r="E402" s="16">
        <v>0</v>
      </c>
      <c r="F402" s="217">
        <v>765</v>
      </c>
      <c r="G402" s="17">
        <v>1035</v>
      </c>
      <c r="H402" s="138">
        <v>272.3</v>
      </c>
    </row>
    <row r="403" spans="2:8" s="129" customFormat="1" ht="15" thickBot="1">
      <c r="B403" s="16">
        <v>41</v>
      </c>
      <c r="C403" s="18">
        <v>633001</v>
      </c>
      <c r="D403" s="78" t="s">
        <v>384</v>
      </c>
      <c r="E403" s="16">
        <v>0</v>
      </c>
      <c r="F403" s="217">
        <v>500</v>
      </c>
      <c r="G403" s="17">
        <v>500</v>
      </c>
      <c r="H403" s="138">
        <v>0</v>
      </c>
    </row>
    <row r="404" spans="2:8" s="129" customFormat="1" ht="15" thickBot="1">
      <c r="B404" s="16">
        <v>41</v>
      </c>
      <c r="C404" s="18">
        <v>633006</v>
      </c>
      <c r="D404" s="78" t="s">
        <v>385</v>
      </c>
      <c r="E404" s="16">
        <v>0</v>
      </c>
      <c r="F404" s="217">
        <v>300</v>
      </c>
      <c r="G404" s="17">
        <v>300</v>
      </c>
      <c r="H404" s="138">
        <v>0</v>
      </c>
    </row>
    <row r="405" spans="2:8" s="129" customFormat="1" ht="15" thickBot="1">
      <c r="B405" s="16">
        <v>41</v>
      </c>
      <c r="C405" s="18">
        <v>633006</v>
      </c>
      <c r="D405" s="78" t="s">
        <v>111</v>
      </c>
      <c r="E405" s="16">
        <v>0</v>
      </c>
      <c r="F405" s="217">
        <v>400</v>
      </c>
      <c r="G405" s="17">
        <v>400</v>
      </c>
      <c r="H405" s="138">
        <v>593.99</v>
      </c>
    </row>
    <row r="406" spans="2:8" s="129" customFormat="1" ht="15" thickBot="1">
      <c r="B406" s="16">
        <v>41</v>
      </c>
      <c r="C406" s="18">
        <v>633010</v>
      </c>
      <c r="D406" s="78" t="s">
        <v>177</v>
      </c>
      <c r="E406" s="16">
        <v>0</v>
      </c>
      <c r="F406" s="217">
        <v>100</v>
      </c>
      <c r="G406" s="17">
        <v>100</v>
      </c>
      <c r="H406" s="138">
        <v>0</v>
      </c>
    </row>
    <row r="407" spans="2:8" s="129" customFormat="1" ht="15" thickBot="1">
      <c r="B407" s="16">
        <v>41</v>
      </c>
      <c r="C407" s="18">
        <v>633011</v>
      </c>
      <c r="D407" s="78" t="s">
        <v>386</v>
      </c>
      <c r="E407" s="16">
        <v>0</v>
      </c>
      <c r="F407" s="217">
        <v>10000</v>
      </c>
      <c r="G407" s="17">
        <v>0</v>
      </c>
      <c r="H407" s="138">
        <v>0</v>
      </c>
    </row>
    <row r="408" spans="2:8" s="129" customFormat="1" ht="15" thickBot="1">
      <c r="B408" s="16">
        <v>41</v>
      </c>
      <c r="C408" s="18">
        <v>633018</v>
      </c>
      <c r="D408" s="78" t="s">
        <v>387</v>
      </c>
      <c r="E408" s="16">
        <v>0</v>
      </c>
      <c r="F408" s="217">
        <v>110</v>
      </c>
      <c r="G408" s="17">
        <v>140</v>
      </c>
      <c r="H408" s="138">
        <v>0</v>
      </c>
    </row>
    <row r="409" spans="2:8" s="129" customFormat="1" ht="15" thickBot="1">
      <c r="B409" s="16">
        <v>41</v>
      </c>
      <c r="C409" s="18">
        <v>635006</v>
      </c>
      <c r="D409" s="78" t="s">
        <v>388</v>
      </c>
      <c r="E409" s="16">
        <v>0</v>
      </c>
      <c r="F409" s="217">
        <v>250</v>
      </c>
      <c r="G409" s="17">
        <v>300</v>
      </c>
      <c r="H409" s="138">
        <v>0</v>
      </c>
    </row>
    <row r="410" spans="2:8" s="129" customFormat="1" ht="15" thickBot="1">
      <c r="B410" s="16">
        <v>41</v>
      </c>
      <c r="C410" s="18">
        <v>637004</v>
      </c>
      <c r="D410" s="78" t="s">
        <v>389</v>
      </c>
      <c r="E410" s="16">
        <v>0</v>
      </c>
      <c r="F410" s="217">
        <v>300</v>
      </c>
      <c r="G410" s="17">
        <v>350</v>
      </c>
      <c r="H410" s="138">
        <v>0</v>
      </c>
    </row>
    <row r="411" spans="2:8" s="129" customFormat="1" ht="15" thickBot="1">
      <c r="B411" s="16">
        <v>41</v>
      </c>
      <c r="C411" s="18">
        <v>637006</v>
      </c>
      <c r="D411" s="78" t="s">
        <v>390</v>
      </c>
      <c r="E411" s="16">
        <v>0</v>
      </c>
      <c r="F411" s="217">
        <v>0</v>
      </c>
      <c r="G411" s="17">
        <v>0</v>
      </c>
      <c r="H411" s="138">
        <v>15</v>
      </c>
    </row>
    <row r="412" spans="2:8" s="129" customFormat="1" ht="15" thickBot="1">
      <c r="B412" s="16">
        <v>41</v>
      </c>
      <c r="C412" s="18">
        <v>637014</v>
      </c>
      <c r="D412" s="78" t="s">
        <v>254</v>
      </c>
      <c r="E412" s="16">
        <v>0</v>
      </c>
      <c r="F412" s="217">
        <v>700</v>
      </c>
      <c r="G412" s="17">
        <v>700</v>
      </c>
      <c r="H412" s="138">
        <v>35.28</v>
      </c>
    </row>
    <row r="413" spans="2:8" s="129" customFormat="1" ht="15" thickBot="1">
      <c r="B413" s="16">
        <v>41</v>
      </c>
      <c r="C413" s="18">
        <v>637016</v>
      </c>
      <c r="D413" s="78" t="s">
        <v>391</v>
      </c>
      <c r="E413" s="16">
        <v>0</v>
      </c>
      <c r="F413" s="217">
        <v>170</v>
      </c>
      <c r="G413" s="17">
        <v>170</v>
      </c>
      <c r="H413" s="138">
        <v>56.94</v>
      </c>
    </row>
    <row r="414" spans="2:8" s="129" customFormat="1" ht="15" thickBot="1">
      <c r="B414" s="16">
        <v>41</v>
      </c>
      <c r="C414" s="18">
        <v>637027</v>
      </c>
      <c r="D414" s="78" t="s">
        <v>392</v>
      </c>
      <c r="E414" s="16">
        <v>0</v>
      </c>
      <c r="F414" s="217">
        <v>0</v>
      </c>
      <c r="G414" s="17">
        <v>600</v>
      </c>
      <c r="H414" s="138">
        <v>597.8</v>
      </c>
    </row>
    <row r="415" spans="2:8" s="129" customFormat="1" ht="15" thickBot="1">
      <c r="B415" s="97"/>
      <c r="C415" s="66"/>
      <c r="D415" s="90" t="s">
        <v>402</v>
      </c>
      <c r="E415" s="104">
        <v>0</v>
      </c>
      <c r="F415" s="225">
        <v>0</v>
      </c>
      <c r="G415" s="225">
        <v>10000</v>
      </c>
      <c r="H415" s="149">
        <v>5006.92</v>
      </c>
    </row>
    <row r="416" spans="2:8" s="129" customFormat="1" ht="15" thickBot="1">
      <c r="B416" s="16" t="s">
        <v>327</v>
      </c>
      <c r="C416" s="18">
        <v>633011</v>
      </c>
      <c r="D416" s="78" t="s">
        <v>386</v>
      </c>
      <c r="E416" s="16">
        <v>0</v>
      </c>
      <c r="F416" s="217">
        <v>0</v>
      </c>
      <c r="G416" s="17">
        <v>10000</v>
      </c>
      <c r="H416" s="138">
        <v>5006.92</v>
      </c>
    </row>
    <row r="417" spans="2:8" s="129" customFormat="1" ht="15" thickBot="1">
      <c r="B417" s="52"/>
      <c r="C417" s="54"/>
      <c r="D417" s="74" t="s">
        <v>404</v>
      </c>
      <c r="E417" s="108">
        <v>0</v>
      </c>
      <c r="F417" s="56">
        <v>133272</v>
      </c>
      <c r="G417" s="56">
        <v>148866</v>
      </c>
      <c r="H417" s="156">
        <v>56103.39</v>
      </c>
    </row>
    <row r="418" s="129" customFormat="1" ht="14.25">
      <c r="H418" s="135"/>
    </row>
    <row r="419" s="129" customFormat="1" ht="14.25">
      <c r="H419" s="135"/>
    </row>
    <row r="420" s="129" customFormat="1" ht="14.25">
      <c r="H420" s="135"/>
    </row>
    <row r="421" ht="15" thickBot="1"/>
    <row r="422" spans="2:8" ht="15" thickBot="1">
      <c r="B422" s="2" t="s">
        <v>277</v>
      </c>
      <c r="C422" s="57" t="s">
        <v>80</v>
      </c>
      <c r="D422" s="273" t="s">
        <v>406</v>
      </c>
      <c r="E422" s="208" t="s">
        <v>305</v>
      </c>
      <c r="F422" s="209" t="s">
        <v>3</v>
      </c>
      <c r="G422" s="202" t="s">
        <v>304</v>
      </c>
      <c r="H422" s="203" t="s">
        <v>305</v>
      </c>
    </row>
    <row r="423" spans="2:8" ht="15" thickBot="1">
      <c r="B423" s="5" t="s">
        <v>4</v>
      </c>
      <c r="C423" s="38" t="s">
        <v>278</v>
      </c>
      <c r="D423" s="274"/>
      <c r="E423" s="94">
        <v>2018</v>
      </c>
      <c r="F423" s="123">
        <v>2019</v>
      </c>
      <c r="G423" s="7">
        <v>2019</v>
      </c>
      <c r="H423" s="167">
        <v>43646</v>
      </c>
    </row>
    <row r="424" spans="2:8" ht="15" thickBot="1">
      <c r="B424" s="34"/>
      <c r="C424" s="35"/>
      <c r="D424" s="81" t="s">
        <v>82</v>
      </c>
      <c r="E424" s="96">
        <v>482.1</v>
      </c>
      <c r="F424" s="118">
        <v>0</v>
      </c>
      <c r="G424" s="36">
        <v>0</v>
      </c>
      <c r="H424" s="142">
        <v>0</v>
      </c>
    </row>
    <row r="425" spans="2:8" ht="15" thickBot="1">
      <c r="B425" s="16">
        <v>41</v>
      </c>
      <c r="C425" s="18">
        <v>713004</v>
      </c>
      <c r="D425" s="78" t="s">
        <v>279</v>
      </c>
      <c r="E425" s="16">
        <v>482.1</v>
      </c>
      <c r="F425" s="115">
        <v>0</v>
      </c>
      <c r="G425" s="18">
        <v>0</v>
      </c>
      <c r="H425" s="138">
        <v>0</v>
      </c>
    </row>
    <row r="426" spans="2:8" ht="15" thickBot="1">
      <c r="B426" s="40"/>
      <c r="C426" s="41"/>
      <c r="D426" s="77" t="s">
        <v>176</v>
      </c>
      <c r="E426" s="107">
        <v>2281.2</v>
      </c>
      <c r="F426" s="64">
        <v>0</v>
      </c>
      <c r="G426" s="45">
        <v>0</v>
      </c>
      <c r="H426" s="155">
        <v>0</v>
      </c>
    </row>
    <row r="427" spans="2:8" ht="15" thickBot="1">
      <c r="B427" s="16">
        <v>41</v>
      </c>
      <c r="C427" s="18">
        <v>713004</v>
      </c>
      <c r="D427" s="78" t="s">
        <v>280</v>
      </c>
      <c r="E427" s="16">
        <v>750</v>
      </c>
      <c r="F427" s="115">
        <v>0</v>
      </c>
      <c r="G427" s="18">
        <v>0</v>
      </c>
      <c r="H427" s="138">
        <v>0</v>
      </c>
    </row>
    <row r="428" spans="2:8" ht="15" thickBot="1">
      <c r="B428" s="16">
        <v>41</v>
      </c>
      <c r="C428" s="18">
        <v>713004</v>
      </c>
      <c r="D428" s="78" t="s">
        <v>281</v>
      </c>
      <c r="E428" s="16">
        <v>1531.2</v>
      </c>
      <c r="F428" s="115">
        <v>0</v>
      </c>
      <c r="G428" s="18">
        <v>0</v>
      </c>
      <c r="H428" s="138">
        <v>0</v>
      </c>
    </row>
    <row r="429" spans="2:8" ht="15" thickBot="1">
      <c r="B429" s="40"/>
      <c r="C429" s="41"/>
      <c r="D429" s="77" t="s">
        <v>182</v>
      </c>
      <c r="E429" s="107">
        <v>8000</v>
      </c>
      <c r="F429" s="37">
        <v>0</v>
      </c>
      <c r="G429" s="37">
        <v>0</v>
      </c>
      <c r="H429" s="146">
        <v>0</v>
      </c>
    </row>
    <row r="430" spans="2:8" ht="15" thickBot="1">
      <c r="B430" s="16">
        <v>41</v>
      </c>
      <c r="C430" s="18">
        <v>717002</v>
      </c>
      <c r="D430" s="80" t="s">
        <v>282</v>
      </c>
      <c r="E430" s="16">
        <v>8000</v>
      </c>
      <c r="F430" s="115">
        <v>0</v>
      </c>
      <c r="G430" s="18">
        <v>0</v>
      </c>
      <c r="H430" s="138">
        <v>0</v>
      </c>
    </row>
    <row r="431" spans="2:8" ht="15" thickBot="1">
      <c r="B431" s="40"/>
      <c r="C431" s="41"/>
      <c r="D431" s="77" t="s">
        <v>283</v>
      </c>
      <c r="E431" s="100">
        <v>4986.58</v>
      </c>
      <c r="F431" s="64">
        <v>0</v>
      </c>
      <c r="G431" s="45">
        <v>0</v>
      </c>
      <c r="H431" s="155">
        <v>0</v>
      </c>
    </row>
    <row r="432" spans="2:8" ht="15" thickBot="1">
      <c r="B432" s="16">
        <v>41</v>
      </c>
      <c r="C432" s="18">
        <v>717002</v>
      </c>
      <c r="D432" s="78" t="s">
        <v>331</v>
      </c>
      <c r="E432" s="16">
        <v>4986.58</v>
      </c>
      <c r="F432" s="115">
        <v>0</v>
      </c>
      <c r="G432" s="18">
        <v>0</v>
      </c>
      <c r="H432" s="138">
        <v>0</v>
      </c>
    </row>
    <row r="433" spans="2:8" ht="15" thickBot="1">
      <c r="B433" s="40"/>
      <c r="C433" s="41"/>
      <c r="D433" s="77" t="s">
        <v>332</v>
      </c>
      <c r="E433" s="100">
        <v>1943.07</v>
      </c>
      <c r="F433" s="64">
        <v>0</v>
      </c>
      <c r="G433" s="37">
        <v>0</v>
      </c>
      <c r="H433" s="146">
        <v>0</v>
      </c>
    </row>
    <row r="434" spans="2:8" ht="15" thickBot="1">
      <c r="B434" s="16">
        <v>111</v>
      </c>
      <c r="C434" s="18">
        <v>713002</v>
      </c>
      <c r="D434" s="78" t="s">
        <v>333</v>
      </c>
      <c r="E434" s="16">
        <v>471.54</v>
      </c>
      <c r="F434" s="115">
        <v>0</v>
      </c>
      <c r="G434" s="18">
        <v>0</v>
      </c>
      <c r="H434" s="138">
        <v>0</v>
      </c>
    </row>
    <row r="435" spans="2:8" ht="15" thickBot="1">
      <c r="B435" s="16" t="s">
        <v>326</v>
      </c>
      <c r="C435" s="18">
        <v>713002</v>
      </c>
      <c r="D435" s="78" t="s">
        <v>334</v>
      </c>
      <c r="E435" s="16">
        <v>471.53</v>
      </c>
      <c r="F435" s="115">
        <v>0</v>
      </c>
      <c r="G435" s="18">
        <v>0</v>
      </c>
      <c r="H435" s="138">
        <v>0</v>
      </c>
    </row>
    <row r="436" spans="2:8" ht="15" thickBot="1">
      <c r="B436" s="16" t="s">
        <v>326</v>
      </c>
      <c r="C436" s="18">
        <v>713001</v>
      </c>
      <c r="D436" s="78" t="s">
        <v>335</v>
      </c>
      <c r="E436" s="16">
        <v>1000</v>
      </c>
      <c r="F436" s="115">
        <v>0</v>
      </c>
      <c r="G436" s="18">
        <v>0</v>
      </c>
      <c r="H436" s="138">
        <v>0</v>
      </c>
    </row>
    <row r="437" spans="2:8" ht="15" thickBot="1">
      <c r="B437" s="52"/>
      <c r="C437" s="54"/>
      <c r="D437" s="74" t="s">
        <v>407</v>
      </c>
      <c r="E437" s="108">
        <v>17692.75</v>
      </c>
      <c r="F437" s="55">
        <v>0</v>
      </c>
      <c r="G437" s="55">
        <v>0</v>
      </c>
      <c r="H437" s="156">
        <v>0</v>
      </c>
    </row>
    <row r="438" spans="2:8" ht="14.25">
      <c r="B438" s="277"/>
      <c r="C438" s="271"/>
      <c r="D438" s="277"/>
      <c r="E438" s="92"/>
      <c r="F438" s="79"/>
      <c r="G438" s="271"/>
      <c r="H438" s="275"/>
    </row>
    <row r="439" spans="2:8" ht="15" thickBot="1">
      <c r="B439" s="278"/>
      <c r="C439" s="272"/>
      <c r="D439" s="272"/>
      <c r="E439" s="93"/>
      <c r="F439" s="76"/>
      <c r="G439" s="272"/>
      <c r="H439" s="276"/>
    </row>
    <row r="440" spans="2:8" ht="14.25">
      <c r="B440" s="263" t="s">
        <v>0</v>
      </c>
      <c r="C440" s="25"/>
      <c r="D440" s="265"/>
      <c r="E440" s="267" t="s">
        <v>2</v>
      </c>
      <c r="F440" s="267" t="s">
        <v>3</v>
      </c>
      <c r="G440" s="267" t="s">
        <v>304</v>
      </c>
      <c r="H440" s="269" t="s">
        <v>2</v>
      </c>
    </row>
    <row r="441" spans="2:8" ht="15" thickBot="1">
      <c r="B441" s="264"/>
      <c r="C441" s="25" t="s">
        <v>284</v>
      </c>
      <c r="D441" s="266"/>
      <c r="E441" s="268"/>
      <c r="F441" s="268"/>
      <c r="G441" s="268"/>
      <c r="H441" s="270"/>
    </row>
    <row r="442" spans="2:8" ht="15" thickBot="1">
      <c r="B442" s="112" t="s">
        <v>4</v>
      </c>
      <c r="C442" s="25" t="s">
        <v>278</v>
      </c>
      <c r="D442" s="75" t="s">
        <v>362</v>
      </c>
      <c r="E442" s="109">
        <v>2018</v>
      </c>
      <c r="F442" s="58">
        <v>2019</v>
      </c>
      <c r="G442" s="58">
        <v>2019</v>
      </c>
      <c r="H442" s="166">
        <v>43646</v>
      </c>
    </row>
    <row r="443" spans="2:8" ht="15" thickBot="1">
      <c r="B443" s="59"/>
      <c r="C443" s="60"/>
      <c r="D443" s="77" t="s">
        <v>285</v>
      </c>
      <c r="E443" s="125">
        <v>27639.63</v>
      </c>
      <c r="F443" s="124">
        <v>28000</v>
      </c>
      <c r="G443" s="61">
        <v>28000</v>
      </c>
      <c r="H443" s="157">
        <v>14073.6</v>
      </c>
    </row>
    <row r="444" spans="2:8" ht="15" thickBot="1">
      <c r="B444" s="5">
        <v>41</v>
      </c>
      <c r="C444" s="18">
        <v>821007</v>
      </c>
      <c r="D444" s="78" t="s">
        <v>286</v>
      </c>
      <c r="E444" s="16">
        <v>27639.63</v>
      </c>
      <c r="F444" s="115">
        <v>28000</v>
      </c>
      <c r="G444" s="18">
        <v>28000</v>
      </c>
      <c r="H444" s="138">
        <v>14073.6</v>
      </c>
    </row>
    <row r="445" spans="2:8" ht="15" thickBot="1">
      <c r="B445" s="51"/>
      <c r="C445" s="53"/>
      <c r="D445" s="74" t="s">
        <v>408</v>
      </c>
      <c r="E445" s="128">
        <v>27639.63</v>
      </c>
      <c r="F445" s="56">
        <v>28000</v>
      </c>
      <c r="G445" s="55">
        <v>28000</v>
      </c>
      <c r="H445" s="158">
        <v>14073.6</v>
      </c>
    </row>
    <row r="448" ht="15" thickBot="1"/>
    <row r="449" spans="2:8" ht="15" thickBot="1">
      <c r="B449" s="256" t="s">
        <v>410</v>
      </c>
      <c r="C449" s="257"/>
      <c r="D449" s="257"/>
      <c r="E449" s="198" t="s">
        <v>305</v>
      </c>
      <c r="F449" s="199" t="s">
        <v>3</v>
      </c>
      <c r="G449" s="199" t="s">
        <v>304</v>
      </c>
      <c r="H449" s="200" t="s">
        <v>305</v>
      </c>
    </row>
    <row r="450" spans="2:8" ht="15" thickBot="1">
      <c r="B450" s="258"/>
      <c r="C450" s="259"/>
      <c r="D450" s="259"/>
      <c r="E450" s="160">
        <v>2018</v>
      </c>
      <c r="F450" s="161">
        <v>2019</v>
      </c>
      <c r="G450" s="161">
        <v>2019</v>
      </c>
      <c r="H450" s="201">
        <v>43646</v>
      </c>
    </row>
    <row r="451" spans="2:8" ht="15" thickBot="1">
      <c r="B451" s="260" t="s">
        <v>287</v>
      </c>
      <c r="C451" s="261"/>
      <c r="D451" s="261"/>
      <c r="E451" s="235">
        <v>545699</v>
      </c>
      <c r="F451" s="236">
        <v>481705</v>
      </c>
      <c r="G451" s="236">
        <v>487520</v>
      </c>
      <c r="H451" s="240">
        <v>267412.25</v>
      </c>
    </row>
    <row r="452" spans="2:8" ht="15" thickBot="1">
      <c r="B452" s="250" t="s">
        <v>288</v>
      </c>
      <c r="C452" s="251"/>
      <c r="D452" s="251"/>
      <c r="E452" s="241">
        <v>0</v>
      </c>
      <c r="F452" s="242">
        <v>0</v>
      </c>
      <c r="G452" s="242">
        <v>0</v>
      </c>
      <c r="H452" s="240">
        <v>0</v>
      </c>
    </row>
    <row r="453" spans="2:8" ht="15" thickBot="1">
      <c r="B453" s="250" t="s">
        <v>289</v>
      </c>
      <c r="C453" s="251"/>
      <c r="D453" s="251"/>
      <c r="E453" s="243">
        <v>0</v>
      </c>
      <c r="F453" s="242">
        <v>0</v>
      </c>
      <c r="G453" s="242">
        <v>0</v>
      </c>
      <c r="H453" s="240">
        <v>0</v>
      </c>
    </row>
    <row r="454" spans="2:8" ht="15" thickBot="1">
      <c r="B454" s="252" t="s">
        <v>290</v>
      </c>
      <c r="C454" s="253"/>
      <c r="D454" s="253"/>
      <c r="E454" s="110">
        <v>545699</v>
      </c>
      <c r="F454" s="127">
        <v>481705</v>
      </c>
      <c r="G454" s="127">
        <v>487520</v>
      </c>
      <c r="H454" s="231">
        <v>267412.25</v>
      </c>
    </row>
    <row r="455" spans="2:8" ht="15" thickBot="1">
      <c r="B455" s="262"/>
      <c r="C455" s="262"/>
      <c r="D455" s="262"/>
      <c r="E455" s="179"/>
      <c r="F455" s="180"/>
      <c r="G455" s="180"/>
      <c r="H455" s="181"/>
    </row>
    <row r="456" spans="2:8" ht="15" thickBot="1">
      <c r="B456" s="250" t="s">
        <v>291</v>
      </c>
      <c r="C456" s="251"/>
      <c r="D456" s="251"/>
      <c r="E456" s="233">
        <v>332184</v>
      </c>
      <c r="F456" s="247">
        <v>230115</v>
      </c>
      <c r="G456" s="247">
        <v>248086</v>
      </c>
      <c r="H456" s="234">
        <v>124027.42</v>
      </c>
    </row>
    <row r="457" spans="2:8" ht="15" thickBot="1">
      <c r="B457" s="250" t="s">
        <v>292</v>
      </c>
      <c r="C457" s="251"/>
      <c r="D457" s="251"/>
      <c r="E457" s="235">
        <v>17693</v>
      </c>
      <c r="F457" s="236">
        <v>0</v>
      </c>
      <c r="G457" s="237">
        <v>0</v>
      </c>
      <c r="H457" s="239">
        <v>0</v>
      </c>
    </row>
    <row r="458" spans="2:8" ht="15" thickBot="1">
      <c r="B458" s="250" t="s">
        <v>293</v>
      </c>
      <c r="C458" s="251"/>
      <c r="D458" s="251"/>
      <c r="E458" s="235">
        <v>27640</v>
      </c>
      <c r="F458" s="236">
        <v>28000</v>
      </c>
      <c r="G458" s="238">
        <v>28000</v>
      </c>
      <c r="H458" s="239">
        <v>14073.6</v>
      </c>
    </row>
    <row r="459" spans="2:8" ht="15" thickBot="1">
      <c r="B459" s="252" t="s">
        <v>294</v>
      </c>
      <c r="C459" s="253"/>
      <c r="D459" s="253"/>
      <c r="E459" s="110">
        <f>SUM(E456:E458)</f>
        <v>377517</v>
      </c>
      <c r="F459" s="165">
        <f>SUM(F456:F458)</f>
        <v>258115</v>
      </c>
      <c r="G459" s="182">
        <f>SUM(G456:G458)</f>
        <v>276086</v>
      </c>
      <c r="H459" s="231">
        <f>SUM(H456:H458)</f>
        <v>138101.02</v>
      </c>
    </row>
    <row r="460" spans="2:8" ht="15" thickBot="1">
      <c r="B460" s="254" t="s">
        <v>409</v>
      </c>
      <c r="C460" s="255"/>
      <c r="D460" s="255"/>
      <c r="E460" s="173">
        <v>168182</v>
      </c>
      <c r="F460" s="174">
        <v>223590</v>
      </c>
      <c r="G460" s="175">
        <v>211434</v>
      </c>
      <c r="H460" s="232">
        <v>129311.23</v>
      </c>
    </row>
    <row r="462" s="129" customFormat="1" ht="15" thickBot="1">
      <c r="H462" s="135"/>
    </row>
    <row r="463" spans="2:8" s="129" customFormat="1" ht="15" thickBot="1">
      <c r="B463" s="256" t="s">
        <v>411</v>
      </c>
      <c r="C463" s="257"/>
      <c r="D463" s="257"/>
      <c r="E463" s="185" t="s">
        <v>305</v>
      </c>
      <c r="F463" s="186" t="s">
        <v>3</v>
      </c>
      <c r="G463" s="186" t="s">
        <v>304</v>
      </c>
      <c r="H463" s="187" t="s">
        <v>305</v>
      </c>
    </row>
    <row r="464" spans="2:8" s="129" customFormat="1" ht="15" thickBot="1">
      <c r="B464" s="258"/>
      <c r="C464" s="259"/>
      <c r="D464" s="259"/>
      <c r="E464" s="160">
        <v>2018</v>
      </c>
      <c r="F464" s="161">
        <v>2019</v>
      </c>
      <c r="G464" s="161">
        <v>2019</v>
      </c>
      <c r="H464" s="162">
        <v>43646</v>
      </c>
    </row>
    <row r="465" spans="2:8" s="129" customFormat="1" ht="15" thickBot="1">
      <c r="B465" s="260" t="s">
        <v>345</v>
      </c>
      <c r="C465" s="261"/>
      <c r="D465" s="261"/>
      <c r="E465" s="110">
        <v>545699</v>
      </c>
      <c r="F465" s="127">
        <v>481705</v>
      </c>
      <c r="G465" s="127">
        <v>487520</v>
      </c>
      <c r="H465" s="231">
        <v>267412.25</v>
      </c>
    </row>
    <row r="466" spans="2:8" s="129" customFormat="1" ht="15" thickBot="1">
      <c r="B466" s="133"/>
      <c r="C466" s="134" t="s">
        <v>344</v>
      </c>
      <c r="D466" s="159" t="s">
        <v>342</v>
      </c>
      <c r="E466" s="110">
        <v>0</v>
      </c>
      <c r="F466" s="127">
        <v>14000</v>
      </c>
      <c r="G466" s="127">
        <v>14000</v>
      </c>
      <c r="H466" s="231">
        <v>7127.66</v>
      </c>
    </row>
    <row r="467" spans="2:8" s="129" customFormat="1" ht="15" thickBot="1">
      <c r="B467" s="250" t="s">
        <v>346</v>
      </c>
      <c r="C467" s="251"/>
      <c r="D467" s="251"/>
      <c r="E467" s="110">
        <v>0</v>
      </c>
      <c r="F467" s="127">
        <v>0</v>
      </c>
      <c r="G467" s="127">
        <v>0</v>
      </c>
      <c r="H467" s="231">
        <v>0</v>
      </c>
    </row>
    <row r="468" spans="2:8" s="129" customFormat="1" ht="15" thickBot="1">
      <c r="B468" s="250" t="s">
        <v>347</v>
      </c>
      <c r="C468" s="251"/>
      <c r="D468" s="251"/>
      <c r="E468" s="176">
        <v>0</v>
      </c>
      <c r="F468" s="177">
        <v>0</v>
      </c>
      <c r="G468" s="177">
        <v>0</v>
      </c>
      <c r="H468" s="231">
        <v>0</v>
      </c>
    </row>
    <row r="469" spans="2:8" s="129" customFormat="1" ht="15" thickBot="1">
      <c r="B469" s="250" t="s">
        <v>343</v>
      </c>
      <c r="C469" s="251"/>
      <c r="D469" s="251"/>
      <c r="E469" s="176">
        <v>0</v>
      </c>
      <c r="F469" s="177">
        <v>0</v>
      </c>
      <c r="G469" s="177">
        <v>0</v>
      </c>
      <c r="H469" s="231">
        <v>0</v>
      </c>
    </row>
    <row r="470" spans="2:8" s="129" customFormat="1" ht="15" thickBot="1">
      <c r="B470" s="250" t="s">
        <v>348</v>
      </c>
      <c r="C470" s="251"/>
      <c r="D470" s="251"/>
      <c r="E470" s="178">
        <v>0</v>
      </c>
      <c r="F470" s="177">
        <v>0</v>
      </c>
      <c r="G470" s="177">
        <v>0</v>
      </c>
      <c r="H470" s="231">
        <v>0</v>
      </c>
    </row>
    <row r="471" spans="2:8" s="129" customFormat="1" ht="15" thickBot="1">
      <c r="B471" s="252" t="s">
        <v>290</v>
      </c>
      <c r="C471" s="253"/>
      <c r="D471" s="253"/>
      <c r="E471" s="110">
        <v>545699</v>
      </c>
      <c r="F471" s="127">
        <v>495705</v>
      </c>
      <c r="G471" s="127">
        <f>SUM(G465:G470)</f>
        <v>501520</v>
      </c>
      <c r="H471" s="231">
        <f>SUM(H465:H470)</f>
        <v>274539.91</v>
      </c>
    </row>
    <row r="472" spans="2:8" s="129" customFormat="1" ht="15" thickBot="1">
      <c r="B472" s="279"/>
      <c r="C472" s="279"/>
      <c r="D472" s="279"/>
      <c r="E472" s="188"/>
      <c r="F472" s="189"/>
      <c r="G472" s="189"/>
      <c r="H472" s="190"/>
    </row>
    <row r="473" spans="2:8" s="129" customFormat="1" ht="15" thickBot="1">
      <c r="B473" s="280" t="s">
        <v>350</v>
      </c>
      <c r="C473" s="281"/>
      <c r="D473" s="281"/>
      <c r="E473" s="191">
        <v>332184</v>
      </c>
      <c r="F473" s="197">
        <v>230115</v>
      </c>
      <c r="G473" s="197">
        <v>248086</v>
      </c>
      <c r="H473" s="244">
        <v>124027.42</v>
      </c>
    </row>
    <row r="474" spans="2:8" s="129" customFormat="1" ht="15" thickBot="1">
      <c r="B474" s="163"/>
      <c r="C474" s="164"/>
      <c r="D474" s="164" t="s">
        <v>349</v>
      </c>
      <c r="E474" s="192">
        <v>0</v>
      </c>
      <c r="F474" s="193">
        <v>133272</v>
      </c>
      <c r="G474" s="193">
        <v>148866</v>
      </c>
      <c r="H474" s="245">
        <v>56103.39</v>
      </c>
    </row>
    <row r="475" spans="2:8" s="129" customFormat="1" ht="15" thickBot="1">
      <c r="B475" s="280" t="s">
        <v>351</v>
      </c>
      <c r="C475" s="281"/>
      <c r="D475" s="281"/>
      <c r="E475" s="192">
        <v>17693</v>
      </c>
      <c r="F475" s="194">
        <v>0</v>
      </c>
      <c r="G475" s="195">
        <v>0</v>
      </c>
      <c r="H475" s="246">
        <v>0</v>
      </c>
    </row>
    <row r="476" spans="2:8" s="129" customFormat="1" ht="15" thickBot="1">
      <c r="B476" s="163"/>
      <c r="C476" s="164"/>
      <c r="D476" s="164" t="s">
        <v>349</v>
      </c>
      <c r="E476" s="192">
        <v>0</v>
      </c>
      <c r="F476" s="194">
        <v>0</v>
      </c>
      <c r="G476" s="195">
        <v>0</v>
      </c>
      <c r="H476" s="246">
        <v>0</v>
      </c>
    </row>
    <row r="477" spans="2:8" s="129" customFormat="1" ht="15" thickBot="1">
      <c r="B477" s="280" t="s">
        <v>352</v>
      </c>
      <c r="C477" s="281"/>
      <c r="D477" s="281"/>
      <c r="E477" s="192">
        <v>27640</v>
      </c>
      <c r="F477" s="194">
        <v>28000</v>
      </c>
      <c r="G477" s="194">
        <v>28000</v>
      </c>
      <c r="H477" s="246">
        <v>14073.6</v>
      </c>
    </row>
    <row r="478" spans="2:8" s="129" customFormat="1" ht="15" thickBot="1">
      <c r="B478" s="163"/>
      <c r="C478" s="164"/>
      <c r="D478" s="164" t="s">
        <v>353</v>
      </c>
      <c r="E478" s="192">
        <v>0</v>
      </c>
      <c r="F478" s="194">
        <v>0</v>
      </c>
      <c r="G478" s="194">
        <v>0</v>
      </c>
      <c r="H478" s="246">
        <v>0</v>
      </c>
    </row>
    <row r="479" spans="2:8" s="129" customFormat="1" ht="15" thickBot="1">
      <c r="B479" s="282" t="s">
        <v>294</v>
      </c>
      <c r="C479" s="283"/>
      <c r="D479" s="283"/>
      <c r="E479" s="192">
        <f>SUM(E473:E478)</f>
        <v>377517</v>
      </c>
      <c r="F479" s="196">
        <f>SUM(F473:F478)</f>
        <v>391387</v>
      </c>
      <c r="G479" s="194">
        <f>SUM(G473:G478)</f>
        <v>424952</v>
      </c>
      <c r="H479" s="246">
        <f>SUM(H473:H478)</f>
        <v>194204.41</v>
      </c>
    </row>
    <row r="480" spans="2:8" s="129" customFormat="1" ht="15" thickBot="1">
      <c r="B480" s="169"/>
      <c r="C480" s="170"/>
      <c r="D480" s="170"/>
      <c r="E480" s="192"/>
      <c r="F480" s="196"/>
      <c r="G480" s="194"/>
      <c r="H480" s="194"/>
    </row>
    <row r="481" spans="2:8" s="129" customFormat="1" ht="15" thickBot="1">
      <c r="B481" s="254" t="s">
        <v>354</v>
      </c>
      <c r="C481" s="255"/>
      <c r="D481" s="255"/>
      <c r="E481" s="173">
        <v>168182</v>
      </c>
      <c r="F481" s="174">
        <v>104318</v>
      </c>
      <c r="G481" s="175">
        <v>76568</v>
      </c>
      <c r="H481" s="232">
        <v>80335.5</v>
      </c>
    </row>
    <row r="482" s="129" customFormat="1" ht="14.25">
      <c r="H482" s="135"/>
    </row>
    <row r="483" s="129" customFormat="1" ht="14.25">
      <c r="H483" s="135"/>
    </row>
    <row r="484" s="129" customFormat="1" ht="14.25">
      <c r="H484" s="135"/>
    </row>
    <row r="485" s="129" customFormat="1" ht="14.25">
      <c r="H485" s="135"/>
    </row>
    <row r="486" s="129" customFormat="1" ht="14.25">
      <c r="H486" s="135"/>
    </row>
    <row r="487" s="129" customFormat="1" ht="14.25">
      <c r="H487" s="135"/>
    </row>
    <row r="489" spans="2:6" ht="14.25">
      <c r="B489" t="s">
        <v>412</v>
      </c>
      <c r="F489" t="s">
        <v>337</v>
      </c>
    </row>
    <row r="490" ht="14.25">
      <c r="F490" t="s">
        <v>338</v>
      </c>
    </row>
    <row r="492" ht="14.25">
      <c r="B492" t="s">
        <v>339</v>
      </c>
    </row>
    <row r="493" ht="14.25">
      <c r="B493" t="s">
        <v>340</v>
      </c>
    </row>
  </sheetData>
  <sheetProtection/>
  <mergeCells count="40">
    <mergeCell ref="B472:D472"/>
    <mergeCell ref="B473:D473"/>
    <mergeCell ref="B475:D475"/>
    <mergeCell ref="B477:D477"/>
    <mergeCell ref="B479:D479"/>
    <mergeCell ref="B481:D481"/>
    <mergeCell ref="D422:D423"/>
    <mergeCell ref="B463:D464"/>
    <mergeCell ref="B465:D465"/>
    <mergeCell ref="B468:D468"/>
    <mergeCell ref="B470:D470"/>
    <mergeCell ref="B471:D471"/>
    <mergeCell ref="B467:D467"/>
    <mergeCell ref="B469:D469"/>
    <mergeCell ref="G440:G441"/>
    <mergeCell ref="H440:H441"/>
    <mergeCell ref="B66:H66"/>
    <mergeCell ref="B67:H67"/>
    <mergeCell ref="D92:D93"/>
    <mergeCell ref="G438:G439"/>
    <mergeCell ref="H438:H439"/>
    <mergeCell ref="B438:B439"/>
    <mergeCell ref="C438:C439"/>
    <mergeCell ref="D438:D439"/>
    <mergeCell ref="B454:D454"/>
    <mergeCell ref="B455:D455"/>
    <mergeCell ref="B440:B441"/>
    <mergeCell ref="D440:D441"/>
    <mergeCell ref="E440:E441"/>
    <mergeCell ref="F440:F441"/>
    <mergeCell ref="D353:D354"/>
    <mergeCell ref="B456:D456"/>
    <mergeCell ref="B457:D457"/>
    <mergeCell ref="B458:D458"/>
    <mergeCell ref="B459:D459"/>
    <mergeCell ref="B460:D460"/>
    <mergeCell ref="B449:D450"/>
    <mergeCell ref="B451:D451"/>
    <mergeCell ref="B452:D452"/>
    <mergeCell ref="B453:D453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91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2019-08-01T13:22:06Z</cp:lastPrinted>
  <dcterms:created xsi:type="dcterms:W3CDTF">2018-09-13T06:34:12Z</dcterms:created>
  <dcterms:modified xsi:type="dcterms:W3CDTF">2019-08-13T13:38:17Z</dcterms:modified>
  <cp:category/>
  <cp:version/>
  <cp:contentType/>
  <cp:contentStatus/>
</cp:coreProperties>
</file>