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xr:revisionPtr revIDLastSave="0" documentId="13_ncr:1_{2E065589-62E3-4B68-A65B-C9B09F49A232}" xr6:coauthVersionLast="47" xr6:coauthVersionMax="47" xr10:uidLastSave="{00000000-0000-0000-0000-000000000000}"/>
  <bookViews>
    <workbookView xWindow="1500" yWindow="75" windowWidth="26670" windowHeight="14490" xr2:uid="{4CF0509B-66F7-4C8B-AE57-596C4423A49E}"/>
  </bookViews>
  <sheets>
    <sheet name="Príjmy" sheetId="1" r:id="rId1"/>
    <sheet name="Výdavky" sheetId="2" r:id="rId2"/>
    <sheet name="Rekapitulác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2" l="1"/>
  <c r="H226" i="2"/>
  <c r="G226" i="2"/>
  <c r="F226" i="2"/>
  <c r="H213" i="2"/>
  <c r="G213" i="2"/>
  <c r="F213" i="2"/>
  <c r="F191" i="2"/>
  <c r="H187" i="2"/>
  <c r="G187" i="2"/>
  <c r="F187" i="2"/>
  <c r="H181" i="2"/>
  <c r="G181" i="2"/>
  <c r="F181" i="2"/>
  <c r="H174" i="2"/>
  <c r="G174" i="2"/>
  <c r="F174" i="2"/>
  <c r="G169" i="2"/>
  <c r="F169" i="2"/>
  <c r="G166" i="2"/>
  <c r="F166" i="2"/>
  <c r="G164" i="2"/>
  <c r="F164" i="2"/>
  <c r="H145" i="2"/>
  <c r="G145" i="2"/>
  <c r="F145" i="2"/>
  <c r="H141" i="2"/>
  <c r="G141" i="2"/>
  <c r="F141" i="2"/>
  <c r="H131" i="2"/>
  <c r="G131" i="2"/>
  <c r="F131" i="2"/>
  <c r="H123" i="2"/>
  <c r="G123" i="2"/>
  <c r="F123" i="2"/>
  <c r="H113" i="2"/>
  <c r="G113" i="2"/>
  <c r="F113" i="2"/>
  <c r="H107" i="2"/>
  <c r="G107" i="2"/>
  <c r="F107" i="2"/>
  <c r="H88" i="2"/>
  <c r="G88" i="2"/>
  <c r="F88" i="2"/>
  <c r="H83" i="2"/>
  <c r="G83" i="2"/>
  <c r="F83" i="2"/>
  <c r="F22" i="2"/>
  <c r="F45" i="1"/>
  <c r="E48" i="1"/>
  <c r="E45" i="1" s="1"/>
  <c r="D48" i="1"/>
  <c r="F37" i="1"/>
  <c r="E37" i="1"/>
  <c r="E15" i="1" s="1"/>
  <c r="D37" i="1"/>
  <c r="F21" i="1"/>
  <c r="D21" i="1"/>
  <c r="F16" i="1"/>
  <c r="E16" i="1"/>
  <c r="D16" i="1"/>
  <c r="F10" i="1"/>
  <c r="E10" i="1"/>
  <c r="D10" i="1"/>
  <c r="F6" i="1"/>
  <c r="E6" i="1"/>
  <c r="D6" i="1"/>
  <c r="E3" i="1" l="1"/>
  <c r="E60" i="1" s="1"/>
  <c r="F3" i="1"/>
  <c r="D15" i="1"/>
  <c r="F15" i="1"/>
</calcChain>
</file>

<file path=xl/sharedStrings.xml><?xml version="1.0" encoding="utf-8"?>
<sst xmlns="http://schemas.openxmlformats.org/spreadsheetml/2006/main" count="403" uniqueCount="349">
  <si>
    <t>kód</t>
  </si>
  <si>
    <t>položka</t>
  </si>
  <si>
    <t>BEŽNÉ PRÍJMY</t>
  </si>
  <si>
    <t>rozpočet</t>
  </si>
  <si>
    <t>upr.rozpočet</t>
  </si>
  <si>
    <t>plnenie k</t>
  </si>
  <si>
    <t>zdroja</t>
  </si>
  <si>
    <t>100 Daňové príjmy</t>
  </si>
  <si>
    <t>110 Dane z príjmov a kapitálového majetku</t>
  </si>
  <si>
    <t>Výnos dane z príjmov poukázaný územnej samospráve</t>
  </si>
  <si>
    <t>120 Daňové príjmy - dane z majetku</t>
  </si>
  <si>
    <t>daň z pozemkov</t>
  </si>
  <si>
    <t>daň zo stavby</t>
  </si>
  <si>
    <t>daň z bytov</t>
  </si>
  <si>
    <t>130 Dane za tovary a špecifické služby</t>
  </si>
  <si>
    <t>daň za psa</t>
  </si>
  <si>
    <t>daň za ubytovanie</t>
  </si>
  <si>
    <t>daň za užívanie verejného priestranstva</t>
  </si>
  <si>
    <t>za komunálne odpady a DSO</t>
  </si>
  <si>
    <t>200 Nedaňové príjmy</t>
  </si>
  <si>
    <t>210 Príjmy z podnikania a vlastníctva majetku</t>
  </si>
  <si>
    <t>z prenajatých pozemkov</t>
  </si>
  <si>
    <t>z prenajatých budov, priestorov a objektov</t>
  </si>
  <si>
    <t>212003/2</t>
  </si>
  <si>
    <t xml:space="preserve">z prenajatých nájomných bytov </t>
  </si>
  <si>
    <t>z prenájmu náradia, inventáru</t>
  </si>
  <si>
    <t>220 Administratívne poplatky a iné poplatky a platby</t>
  </si>
  <si>
    <t>správne poplatky</t>
  </si>
  <si>
    <t>ostatné poplatky– správne popl.</t>
  </si>
  <si>
    <t>za porušenie predpisov</t>
  </si>
  <si>
    <t>223001/1</t>
  </si>
  <si>
    <t>za relácie v miestnom rozhlase</t>
  </si>
  <si>
    <t>223001/2</t>
  </si>
  <si>
    <t>za služby Domu smútku</t>
  </si>
  <si>
    <t>223001/3</t>
  </si>
  <si>
    <t>za kopírovacie práce</t>
  </si>
  <si>
    <t>223001/4</t>
  </si>
  <si>
    <t>za zálohy na stočné (nájomníci ND)</t>
  </si>
  <si>
    <t>223001/6</t>
  </si>
  <si>
    <t>za hrobové miesta</t>
  </si>
  <si>
    <t>223001/7</t>
  </si>
  <si>
    <t>za stavebný odpad (kontajner)</t>
  </si>
  <si>
    <t>223001/8</t>
  </si>
  <si>
    <t>za náhradnú známku pre psa</t>
  </si>
  <si>
    <t>223001/9</t>
  </si>
  <si>
    <t>za nálepky na smetné nádoby naviac</t>
  </si>
  <si>
    <t>223001/11predaj publikácie</t>
  </si>
  <si>
    <t>223001/12</t>
  </si>
  <si>
    <t>za prieskumné územie</t>
  </si>
  <si>
    <t>223001/13</t>
  </si>
  <si>
    <t>za výmenu smetnej nádoby</t>
  </si>
  <si>
    <t>členské - posilňovňa</t>
  </si>
  <si>
    <t>290 Iné nedaňové príjmy</t>
  </si>
  <si>
    <t>príjem z náhrad poistného plnenia</t>
  </si>
  <si>
    <t>príjmy z dobropisov</t>
  </si>
  <si>
    <t>vratka - zo zdravot.poisťovne</t>
  </si>
  <si>
    <t>vratka - preplatky na energiách</t>
  </si>
  <si>
    <r>
      <t xml:space="preserve">vratky - dotácia </t>
    </r>
    <r>
      <rPr>
        <sz val="8"/>
        <color rgb="FF000000"/>
        <rFont val="Calibri"/>
        <family val="2"/>
        <charset val="238"/>
        <scheme val="minor"/>
      </rPr>
      <t>(na stechu kostola)</t>
    </r>
  </si>
  <si>
    <t>príjmy z refundácie</t>
  </si>
  <si>
    <t>iné príjmy</t>
  </si>
  <si>
    <t>300 Granty a transfery</t>
  </si>
  <si>
    <t>311 Granty</t>
  </si>
  <si>
    <t>sponzorský príspevok (Farma,Zilonis)</t>
  </si>
  <si>
    <t>312 Transfery v rámci verejnej správy</t>
  </si>
  <si>
    <t>312001/5</t>
  </si>
  <si>
    <t>na stravu predškolákov</t>
  </si>
  <si>
    <t>312001/10</t>
  </si>
  <si>
    <t>na voľby</t>
  </si>
  <si>
    <t>312012/3</t>
  </si>
  <si>
    <t>na staveb.poriadok a vyvlast.konanie</t>
  </si>
  <si>
    <t>312012/4</t>
  </si>
  <si>
    <t>na cestnú dopravu a poz.komunikácie</t>
  </si>
  <si>
    <t>312012/8</t>
  </si>
  <si>
    <t>na životné prostredie</t>
  </si>
  <si>
    <t>312012/9</t>
  </si>
  <si>
    <t>na REBOB</t>
  </si>
  <si>
    <t>312012/15</t>
  </si>
  <si>
    <t>na predškolákov</t>
  </si>
  <si>
    <t>312012/24</t>
  </si>
  <si>
    <t>na Register adries</t>
  </si>
  <si>
    <t>11UA</t>
  </si>
  <si>
    <t>na ubytovanie odídencov z UA</t>
  </si>
  <si>
    <t>BEŽNÉ  PRÍJMY  SPOLU</t>
  </si>
  <si>
    <t>KAPITÁLOVÉ PRÍJMY</t>
  </si>
  <si>
    <t>Z predaja pozemkov</t>
  </si>
  <si>
    <t>KAPITÁLOVÉ PRÍJMY SPOLU</t>
  </si>
  <si>
    <t>FINANČNÉ OPERÁCIE</t>
  </si>
  <si>
    <t>131L</t>
  </si>
  <si>
    <t>nevyčerp. dotácia na stravu predšk.</t>
  </si>
  <si>
    <t>FINANČNÉ OPERÁCIE SPOLU</t>
  </si>
  <si>
    <t>ekonom.</t>
  </si>
  <si>
    <t>BEŽNÉ  VÝDAVKY</t>
  </si>
  <si>
    <t>klasifikác.</t>
  </si>
  <si>
    <t>01.1.1 Výdavky verejnej správy</t>
  </si>
  <si>
    <t>Použitie dotácie na REGOB</t>
  </si>
  <si>
    <t>popl. za aktualizáciu programu</t>
  </si>
  <si>
    <t>Použitie dotácie na register adries</t>
  </si>
  <si>
    <t>všeobec. materiál (kancel.potreby)</t>
  </si>
  <si>
    <t>Použitie dotácií na prenes.komp.</t>
  </si>
  <si>
    <t>Odvedenie dotácií na SOÚ</t>
  </si>
  <si>
    <t>Samospráva</t>
  </si>
  <si>
    <t>tarifný plat-starosta,pracov.OcÚ, HK</t>
  </si>
  <si>
    <t>osobný príplatok</t>
  </si>
  <si>
    <t>Odmeny</t>
  </si>
  <si>
    <t>Mimoriadne odmeny v zmysle KZVS</t>
  </si>
  <si>
    <t>zdravotné poistenie-VšZP</t>
  </si>
  <si>
    <t>zdravotné poistenie-Dôvera</t>
  </si>
  <si>
    <t>nemocenské poistenie</t>
  </si>
  <si>
    <t>starobné poistenie</t>
  </si>
  <si>
    <t>úrazové poistenie</t>
  </si>
  <si>
    <t>invalidné poistenie</t>
  </si>
  <si>
    <t>poistenie v nezamestnanosti</t>
  </si>
  <si>
    <t>poist. v nezam. - kurzarbeit</t>
  </si>
  <si>
    <t>rezervný fond</t>
  </si>
  <si>
    <t>príspevok zamest. na doplnkové dôchod.sporenie</t>
  </si>
  <si>
    <t>tuzemské cestovné náhrady</t>
  </si>
  <si>
    <t>poštovné</t>
  </si>
  <si>
    <t>popl. za internet</t>
  </si>
  <si>
    <t>telefón.popl.-SlovakTelekom</t>
  </si>
  <si>
    <t>telefón.popl.-Orange</t>
  </si>
  <si>
    <t>interiérové vybavenie OcÚ(knihovňa)</t>
  </si>
  <si>
    <t>výpočtová technika, CD, kľúče</t>
  </si>
  <si>
    <t>telekomunikačná technika (telefón)</t>
  </si>
  <si>
    <t>sodastream, alkoholtester</t>
  </si>
  <si>
    <t>všeobecný materiál</t>
  </si>
  <si>
    <t>odborné knihy, časopisy, obecné noviny</t>
  </si>
  <si>
    <t>softvér – programové vybavenie</t>
  </si>
  <si>
    <t>reprezentačné</t>
  </si>
  <si>
    <t>licencie – Eset,  mapový portál</t>
  </si>
  <si>
    <t>Fabia – palivo, mazivá, oleje</t>
  </si>
  <si>
    <t>Fabia – servis, údržba, zimné pneu</t>
  </si>
  <si>
    <t>Fabia - poistenie</t>
  </si>
  <si>
    <t>Fabia – karty, známky, poplatky, STK</t>
  </si>
  <si>
    <t>údržba výpočtovej techniky (JRM)</t>
  </si>
  <si>
    <t>Údržba strojov, prístrojov a zariadení (kopírka)</t>
  </si>
  <si>
    <t>údržba bezp. signalizácie</t>
  </si>
  <si>
    <t>údržba obecného úradu - podlaha (chodba)</t>
  </si>
  <si>
    <t>údržba softvéru - update (TOPSET), aktualizácia mapového portálu</t>
  </si>
  <si>
    <t>nájomné - ihrisko</t>
  </si>
  <si>
    <t>nájomné - prenájom SW - Adobe,Office</t>
  </si>
  <si>
    <t>propagácia –  inzeráty, rekl. predmety</t>
  </si>
  <si>
    <t>všeobecné služby (revízie,výkon zodp.osoby, odchyt )</t>
  </si>
  <si>
    <t>špec.služby - notárske, advokátske služby</t>
  </si>
  <si>
    <t>znalec.posudok, geodet.zameranie</t>
  </si>
  <si>
    <t>poplatky (over.podpisu)</t>
  </si>
  <si>
    <t>stravovanie zamestnancov</t>
  </si>
  <si>
    <t>poistné-poistenie majetku obce</t>
  </si>
  <si>
    <t>povinný prídel do sociálneho fondu</t>
  </si>
  <si>
    <t>odmeny poslancom OZ</t>
  </si>
  <si>
    <t>koncesionársky popl. RTVS</t>
  </si>
  <si>
    <t>služby v oblasti inf.-kom.technol. - webstránka (Galileo)</t>
  </si>
  <si>
    <t>641006/1</t>
  </si>
  <si>
    <t>transfer SOÚ na stavebnú oblasť</t>
  </si>
  <si>
    <t>641006/2</t>
  </si>
  <si>
    <t>transfer SOÚ na sociálnu oblasť</t>
  </si>
  <si>
    <t>príspevok na činnosť pre CVŠ</t>
  </si>
  <si>
    <t>členské príspevky–ZMOS, ZMO,RVC, ŽCJP, MAS11+, MR11+</t>
  </si>
  <si>
    <t>odstupné</t>
  </si>
  <si>
    <t>odchodné</t>
  </si>
  <si>
    <t>finanč.príspevok na stravov. zamestnancom</t>
  </si>
  <si>
    <t>prvých 10 dní PN hradených z-teľom</t>
  </si>
  <si>
    <t>131J</t>
  </si>
  <si>
    <t>odvod nevyčerpanej dotácie na stravovanie - ŠJ</t>
  </si>
  <si>
    <t>01.1.2 Finančné a rozpočtové záležitosti</t>
  </si>
  <si>
    <t>špeciálne služby - audítor</t>
  </si>
  <si>
    <t>poplatky banke</t>
  </si>
  <si>
    <t>01.1.7 Transakcie verejného dlhu</t>
  </si>
  <si>
    <t>splácanie úrokov ŠFRB</t>
  </si>
  <si>
    <t>01.6.0 Voľby, referendá</t>
  </si>
  <si>
    <t>telekomunikačné služby</t>
  </si>
  <si>
    <t>prepravné</t>
  </si>
  <si>
    <t>cestovné náhrady – cudzí zamest.</t>
  </si>
  <si>
    <t>stravovanie členov</t>
  </si>
  <si>
    <t>odmeny členom</t>
  </si>
  <si>
    <t> 111</t>
  </si>
  <si>
    <t>637037 </t>
  </si>
  <si>
    <t>vratky – nevyčerpaná dotácia </t>
  </si>
  <si>
    <t>03.2.0 Požiarna ochrana a bezpeč.pri práci</t>
  </si>
  <si>
    <r>
      <t xml:space="preserve">ochrana a bezp. pri práci, PO </t>
    </r>
    <r>
      <rPr>
        <sz val="8"/>
        <color rgb="FF000000"/>
        <rFont val="Calibri"/>
        <family val="2"/>
        <charset val="238"/>
        <scheme val="minor"/>
      </rPr>
      <t xml:space="preserve">(Stopfire, Autobetes) </t>
    </r>
  </si>
  <si>
    <t>04.5.1 Cestná doprava</t>
  </si>
  <si>
    <t>údržba dopravných značiek</t>
  </si>
  <si>
    <t>údržba MK, ZÚMK</t>
  </si>
  <si>
    <t>náklady na ver.obstarávanie (Rek.MK)</t>
  </si>
  <si>
    <t>05.1.0 Nakladanie s odpadmi</t>
  </si>
  <si>
    <t>odpadové vrecia, nálepky na smet.nádoby</t>
  </si>
  <si>
    <t>637004/1</t>
  </si>
  <si>
    <t>odvoz TKO</t>
  </si>
  <si>
    <t>637004/2</t>
  </si>
  <si>
    <t>odvoz stavebného odpadu</t>
  </si>
  <si>
    <t>637004/3</t>
  </si>
  <si>
    <t>odvoz veľkoobjemového odpadu</t>
  </si>
  <si>
    <t>637004/4</t>
  </si>
  <si>
    <t>odvoz odpadu z cintorína</t>
  </si>
  <si>
    <t>637004/5</t>
  </si>
  <si>
    <t>odvoz použitého šatstva a textílií</t>
  </si>
  <si>
    <t>637004/6</t>
  </si>
  <si>
    <t>odvoz BRKO - kuchynský odpad</t>
  </si>
  <si>
    <t>637004/7</t>
  </si>
  <si>
    <t>odvoz BRKO - odpad zo zelene</t>
  </si>
  <si>
    <t>poplatky za uloženie odpadu</t>
  </si>
  <si>
    <t>06.1.0 Rozvoj bývania (nájomné domy)</t>
  </si>
  <si>
    <t>elektrická energia – spol.priestory</t>
  </si>
  <si>
    <t>vodné, stočné</t>
  </si>
  <si>
    <t>prevádzk. stroje, prístroje</t>
  </si>
  <si>
    <t>údržba strojov, prístr.,zariadení</t>
  </si>
  <si>
    <t>údržba bytov</t>
  </si>
  <si>
    <t>všeobecné služby - revízie</t>
  </si>
  <si>
    <t>06.2.0 Rozvoj obcí (verejné priestr.)</t>
  </si>
  <si>
    <r>
      <t>všeobecný materiál</t>
    </r>
    <r>
      <rPr>
        <sz val="8"/>
        <color rgb="FF000000"/>
        <rFont val="Calibri"/>
        <family val="2"/>
        <charset val="238"/>
        <scheme val="minor"/>
      </rPr>
      <t>(kvety, zemina, mulč.kôra)</t>
    </r>
  </si>
  <si>
    <t>pracovné odevy, obuv dobrovoľníkom</t>
  </si>
  <si>
    <t>palivá do kosačiek</t>
  </si>
  <si>
    <t>údržba a opravy kosačiek</t>
  </si>
  <si>
    <t>údržba vstupných tabúľ do obce</t>
  </si>
  <si>
    <r>
      <t xml:space="preserve">všeob.služby </t>
    </r>
    <r>
      <rPr>
        <sz val="8"/>
        <color rgb="FF000000"/>
        <rFont val="Calibri"/>
        <family val="2"/>
        <charset val="238"/>
        <scheme val="minor"/>
      </rPr>
      <t>(vian.stromček,máj,odvoz halúz)</t>
    </r>
  </si>
  <si>
    <t>príspevok dobrovoľníkom (kosenie)</t>
  </si>
  <si>
    <t>06.4.0 Verejné osvetlenie</t>
  </si>
  <si>
    <t>elektrická energia</t>
  </si>
  <si>
    <t>údržba VO</t>
  </si>
  <si>
    <t>manko a škody na VO</t>
  </si>
  <si>
    <t>06.6.0 Nebytové priestory</t>
  </si>
  <si>
    <t>632001/1</t>
  </si>
  <si>
    <t xml:space="preserve">elektr.energia – č.s. 9 </t>
  </si>
  <si>
    <t>632001/2</t>
  </si>
  <si>
    <t xml:space="preserve">plyn –č.s. 9 </t>
  </si>
  <si>
    <t> 41</t>
  </si>
  <si>
    <t>elektrická energia –č.s. 8 -  PZ</t>
  </si>
  <si>
    <t>elektrická energia - č.s. 3</t>
  </si>
  <si>
    <t>632001/10</t>
  </si>
  <si>
    <t>elektr. Energia (bývalá Pošta)</t>
  </si>
  <si>
    <t>elektrická energia - šatne TJ č.s. 53</t>
  </si>
  <si>
    <t>plyn šatne TJ č.s. 53</t>
  </si>
  <si>
    <t>elektr. energia – admin.budova č.s. 115</t>
  </si>
  <si>
    <t>plyn –č.s. 115</t>
  </si>
  <si>
    <t>vodné stočné č.s. 3</t>
  </si>
  <si>
    <t>vodné,stočné – č.s. 115</t>
  </si>
  <si>
    <t>interiérové vybavenie obecného úradu</t>
  </si>
  <si>
    <t>Všeob.materiál – č.s. 115</t>
  </si>
  <si>
    <t>údržba administr.budovy č.s.115 (obecný úrad/dvor a okolie)</t>
  </si>
  <si>
    <t>všeob.služby – č.s. 115</t>
  </si>
  <si>
    <t>07.4.0. Ochr.,podp. a rozvoj ver.zdravia</t>
  </si>
  <si>
    <t>dezinfekcia, testy</t>
  </si>
  <si>
    <t>08.1.0 Rekreač. a šport. služby</t>
  </si>
  <si>
    <t>Telovýchovná jednota</t>
  </si>
  <si>
    <t>platba SFZ, kosenie ihriska</t>
  </si>
  <si>
    <t>Posilňovňa</t>
  </si>
  <si>
    <t>Všeob.materiál</t>
  </si>
  <si>
    <t>08.2.0 Kultúrne služby</t>
  </si>
  <si>
    <t>Obecná knižnica</t>
  </si>
  <si>
    <t>knihy</t>
  </si>
  <si>
    <t>príspevok za dobrovoľ.činnosť</t>
  </si>
  <si>
    <t>Kronika</t>
  </si>
  <si>
    <t>Odmena za dobrovoľ.činnosť</t>
  </si>
  <si>
    <t>Kultúrny dom</t>
  </si>
  <si>
    <t>elektrická energia (KD + býv.OcÚ)</t>
  </si>
  <si>
    <t>plyn  (KD + býv.OcÚ)</t>
  </si>
  <si>
    <t>vodné, stočné  (KD + býv.OcÚ)</t>
  </si>
  <si>
    <t>prevádzk. zariadenia –   stoly, regály (svadobka)</t>
  </si>
  <si>
    <t>všeob.materiál – vybavenie svadobky - hrnce, poháre</t>
  </si>
  <si>
    <t>revízia plynového kotla v KD</t>
  </si>
  <si>
    <t>Kultúrne služby</t>
  </si>
  <si>
    <t>Doprava – Ratíškovice</t>
  </si>
  <si>
    <t>Kultúrne podujatia –  stav.mája, DM, Mikuláš</t>
  </si>
  <si>
    <t>Kultúrne poduj. – Mikuláš z dotácie</t>
  </si>
  <si>
    <t>Kult.podujatie – Ochut.jedál st.mat., návšt. DP</t>
  </si>
  <si>
    <t>Fotoslužby, pranie obrusov</t>
  </si>
  <si>
    <t>08.3.0 – Vysielacie služby</t>
  </si>
  <si>
    <t>všeobecný materiál (CD do MR)</t>
  </si>
  <si>
    <t>údržba miestneho rozhlasu</t>
  </si>
  <si>
    <t>popl. SOZA a Slovgramu za hudbu vysielanú v MR</t>
  </si>
  <si>
    <t>08.4.0 Nábož. a iné spoločenské služby</t>
  </si>
  <si>
    <t>elektr. energia - DS</t>
  </si>
  <si>
    <r>
      <t xml:space="preserve">všeob.mater. – </t>
    </r>
    <r>
      <rPr>
        <sz val="12"/>
        <color indexed="8"/>
        <rFont val="Calibri"/>
        <family val="2"/>
        <charset val="238"/>
      </rPr>
      <t>náhr.diely-vodáreň, cintorín</t>
    </r>
  </si>
  <si>
    <t>licencia – Virtualny cintorín</t>
  </si>
  <si>
    <t>revízia elektroinštalácie v DS</t>
  </si>
  <si>
    <t xml:space="preserve">odmena za dobr.činnosť-spr. DS </t>
  </si>
  <si>
    <t>Bež. transfer záujm.združeniam</t>
  </si>
  <si>
    <t>BT TJ Družstevník</t>
  </si>
  <si>
    <t>BT ZO SPZ</t>
  </si>
  <si>
    <t>BT – ZO  JDS</t>
  </si>
  <si>
    <t>BT – ZO CHPH</t>
  </si>
  <si>
    <t>BT - cirkev</t>
  </si>
  <si>
    <t>Finančný príspevok - Opojčanka</t>
  </si>
  <si>
    <t>Finančný príspevok - Senior Klub</t>
  </si>
  <si>
    <t>Finančný príspevok - Folkl.slávnosti</t>
  </si>
  <si>
    <t>09.1.1 Predprimárne vzdelávanie - MŠ</t>
  </si>
  <si>
    <t>09.5.0 Nedefinovateľné vzdelávanie</t>
  </si>
  <si>
    <t>OcÚ - školenia</t>
  </si>
  <si>
    <t>10.2.0 Sociálne zabezpečenie - Staroba</t>
  </si>
  <si>
    <t>Posedenie s dôchodcami</t>
  </si>
  <si>
    <t>Špec.služby – vypr. posudkov na soc. odkáz.</t>
  </si>
  <si>
    <t>Dôchodcovia – finančný príspevok</t>
  </si>
  <si>
    <t>BEŽNÉ VÝDAVKY SPOLU</t>
  </si>
  <si>
    <t xml:space="preserve">kód </t>
  </si>
  <si>
    <t>KAPITÁLOVÉ  VÝDAVKY</t>
  </si>
  <si>
    <t>uprav.rozpočet</t>
  </si>
  <si>
    <t>plnenie</t>
  </si>
  <si>
    <t>klasifikácia</t>
  </si>
  <si>
    <t>Nákup nábytku na obecný úrad</t>
  </si>
  <si>
    <t>3D nápis "Obecný úrad" s LED podsviet.</t>
  </si>
  <si>
    <t>Nákup meračov rýchlosti</t>
  </si>
  <si>
    <t>Rekonštrukcia a modernizácia autobusovej zastávky</t>
  </si>
  <si>
    <t>Rekonšt. a modern. MK vr. dažďovej kanalizácie (Budín)</t>
  </si>
  <si>
    <t>Rek. a moder. vstupu na obecný úrad</t>
  </si>
  <si>
    <t>KAPITÁLOVÉ VÝDAVKY SPOLU</t>
  </si>
  <si>
    <t>uprav. rozpočet</t>
  </si>
  <si>
    <t>ekonomická</t>
  </si>
  <si>
    <t>01.7.0 Transakcie verejného dlhu</t>
  </si>
  <si>
    <t>Splácanie istiny ŠFRB</t>
  </si>
  <si>
    <t>Príjmy spolu</t>
  </si>
  <si>
    <t>Výdavky spolu</t>
  </si>
  <si>
    <t>312001/2</t>
  </si>
  <si>
    <t>na prídavky na dieťa a rodičovský príspevok</t>
  </si>
  <si>
    <t>312012/16na odmeny v zmysle Kolektívnej zmluvy</t>
  </si>
  <si>
    <t>zaradenie prostriedkov FOaÚ do príjmov</t>
  </si>
  <si>
    <t>zaradenie nevyčerp.sponzorského príspevku do príjmov</t>
  </si>
  <si>
    <t>prevod z rezervného fondu</t>
  </si>
  <si>
    <t>Použitie dotácie na odmeny</t>
  </si>
  <si>
    <t>odmena</t>
  </si>
  <si>
    <t>SP - nemocenské poistenie</t>
  </si>
  <si>
    <t>VšZP - zdravotné poistenie</t>
  </si>
  <si>
    <t>SP - starobné poistenie</t>
  </si>
  <si>
    <t>SP - úrazové poistenie</t>
  </si>
  <si>
    <t>SP - invalidné poistenie</t>
  </si>
  <si>
    <t>SP - príspevok v nezamestnanosti</t>
  </si>
  <si>
    <t>SP - rezervný fond solidarity</t>
  </si>
  <si>
    <t>kancelárske potreby</t>
  </si>
  <si>
    <t>Odvedenie dotácií na SOÚ - soc.oblasť0</t>
  </si>
  <si>
    <t>Odvedenie dotácií na SOÚ-stav.oblasť</t>
  </si>
  <si>
    <t>náhrady</t>
  </si>
  <si>
    <t>(škodová udalosť)</t>
  </si>
  <si>
    <t>Odmena - vlastným zamestnancom</t>
  </si>
  <si>
    <t>dopravné značenie</t>
  </si>
  <si>
    <t>aku nožnice, vianočná výzdoba</t>
  </si>
  <si>
    <t>údržba zelene( výsadba pri KD)</t>
  </si>
  <si>
    <t>BT - Slov.zväz posunkujúcich</t>
  </si>
  <si>
    <t>Výdavky na verejné obstarávanie</t>
  </si>
  <si>
    <t>10.4.0 Rodina a deti</t>
  </si>
  <si>
    <t>rodičovský príspevok, príps. na dieťa</t>
  </si>
  <si>
    <t>10.9.0. Soc.zabezp. Inde nekvalif.</t>
  </si>
  <si>
    <t>Príspevok na ubytovanie - odíd. Z UA</t>
  </si>
  <si>
    <t>Nákup autobusovej čakárne</t>
  </si>
  <si>
    <t>09.1.1. Predprimárne vzdelávanie</t>
  </si>
  <si>
    <t>MŠ - nadstavba - PD</t>
  </si>
  <si>
    <t>k 31.12.2022</t>
  </si>
  <si>
    <t>S U M Á R  za obec</t>
  </si>
  <si>
    <t>Výsledok hospodárenia za obec</t>
  </si>
  <si>
    <t>Opoj, február 2023</t>
  </si>
  <si>
    <t>Vypracovala: Eva Zlatohlávková</t>
  </si>
  <si>
    <t>Schválila : Klaudia Teovanović, starostka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</si>
</sst>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u/>
      <sz val="12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FA5A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2" borderId="3" xfId="0" applyFont="1" applyFill="1" applyBorder="1"/>
    <xf numFmtId="0" fontId="3" fillId="0" borderId="3" xfId="0" applyFont="1" applyBorder="1"/>
    <xf numFmtId="0" fontId="1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3" borderId="5" xfId="0" applyFont="1" applyFill="1" applyBorder="1"/>
    <xf numFmtId="0" fontId="2" fillId="3" borderId="5" xfId="0" applyFont="1" applyFill="1" applyBorder="1"/>
    <xf numFmtId="3" fontId="2" fillId="3" borderId="5" xfId="0" applyNumberFormat="1" applyFont="1" applyFill="1" applyBorder="1" applyAlignment="1">
      <alignment horizontal="right"/>
    </xf>
    <xf numFmtId="2" fontId="2" fillId="3" borderId="5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5" xfId="0" applyFont="1" applyFill="1" applyBorder="1"/>
    <xf numFmtId="0" fontId="2" fillId="4" borderId="5" xfId="0" applyFont="1" applyFill="1" applyBorder="1"/>
    <xf numFmtId="0" fontId="4" fillId="4" borderId="5" xfId="0" applyFont="1" applyFill="1" applyBorder="1" applyAlignment="1">
      <alignment horizontal="right"/>
    </xf>
    <xf numFmtId="2" fontId="4" fillId="4" borderId="5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2" fontId="2" fillId="4" borderId="5" xfId="0" applyNumberFormat="1" applyFont="1" applyFill="1" applyBorder="1" applyAlignment="1">
      <alignment horizontal="right"/>
    </xf>
    <xf numFmtId="0" fontId="2" fillId="3" borderId="4" xfId="0" applyFont="1" applyFill="1" applyBorder="1"/>
    <xf numFmtId="0" fontId="5" fillId="3" borderId="4" xfId="0" applyFont="1" applyFill="1" applyBorder="1"/>
    <xf numFmtId="3" fontId="2" fillId="3" borderId="4" xfId="0" applyNumberFormat="1" applyFont="1" applyFill="1" applyBorder="1" applyAlignment="1">
      <alignment horizontal="right"/>
    </xf>
    <xf numFmtId="2" fontId="2" fillId="3" borderId="4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right"/>
    </xf>
    <xf numFmtId="2" fontId="4" fillId="2" borderId="6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4" fillId="5" borderId="5" xfId="0" applyFont="1" applyFill="1" applyBorder="1"/>
    <xf numFmtId="0" fontId="2" fillId="5" borderId="5" xfId="0" applyFont="1" applyFill="1" applyBorder="1"/>
    <xf numFmtId="3" fontId="2" fillId="5" borderId="5" xfId="0" applyNumberFormat="1" applyFont="1" applyFill="1" applyBorder="1" applyAlignment="1">
      <alignment horizontal="right"/>
    </xf>
    <xf numFmtId="2" fontId="2" fillId="5" borderId="5" xfId="0" applyNumberFormat="1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right"/>
    </xf>
    <xf numFmtId="0" fontId="0" fillId="2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5" xfId="0" applyFont="1" applyFill="1" applyBorder="1"/>
    <xf numFmtId="0" fontId="3" fillId="2" borderId="5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3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3" xfId="0" applyFont="1" applyFill="1" applyBorder="1"/>
    <xf numFmtId="0" fontId="7" fillId="2" borderId="5" xfId="0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right"/>
    </xf>
    <xf numFmtId="2" fontId="4" fillId="2" borderId="7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25" xfId="0" applyFont="1" applyFill="1" applyBorder="1"/>
    <xf numFmtId="0" fontId="4" fillId="2" borderId="0" xfId="0" applyFont="1" applyFill="1"/>
    <xf numFmtId="0" fontId="4" fillId="2" borderId="12" xfId="0" applyFont="1" applyFill="1" applyBorder="1"/>
    <xf numFmtId="2" fontId="4" fillId="2" borderId="12" xfId="0" applyNumberFormat="1" applyFont="1" applyFill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9" fillId="3" borderId="4" xfId="0" applyFont="1" applyFill="1" applyBorder="1"/>
    <xf numFmtId="0" fontId="9" fillId="3" borderId="5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3" xfId="0" applyFont="1" applyFill="1" applyBorder="1"/>
    <xf numFmtId="2" fontId="8" fillId="3" borderId="5" xfId="0" applyNumberFormat="1" applyFont="1" applyFill="1" applyBorder="1" applyAlignment="1">
      <alignment horizontal="right"/>
    </xf>
    <xf numFmtId="0" fontId="9" fillId="2" borderId="4" xfId="0" applyFont="1" applyFill="1" applyBorder="1"/>
    <xf numFmtId="0" fontId="9" fillId="2" borderId="5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 wrapText="1"/>
    </xf>
    <xf numFmtId="2" fontId="2" fillId="4" borderId="5" xfId="0" applyNumberFormat="1" applyFont="1" applyFill="1" applyBorder="1" applyAlignment="1">
      <alignment horizontal="right" wrapText="1"/>
    </xf>
    <xf numFmtId="0" fontId="2" fillId="4" borderId="7" xfId="0" applyFont="1" applyFill="1" applyBorder="1" applyAlignment="1">
      <alignment horizontal="right"/>
    </xf>
    <xf numFmtId="2" fontId="2" fillId="4" borderId="9" xfId="0" applyNumberFormat="1" applyFont="1" applyFill="1" applyBorder="1" applyAlignment="1">
      <alignment horizontal="right"/>
    </xf>
    <xf numFmtId="0" fontId="8" fillId="3" borderId="21" xfId="0" applyFont="1" applyFill="1" applyBorder="1"/>
    <xf numFmtId="0" fontId="8" fillId="3" borderId="22" xfId="0" applyFont="1" applyFill="1" applyBorder="1"/>
    <xf numFmtId="0" fontId="8" fillId="3" borderId="3" xfId="0" applyFont="1" applyFill="1" applyBorder="1"/>
    <xf numFmtId="0" fontId="8" fillId="3" borderId="5" xfId="0" applyFont="1" applyFill="1" applyBorder="1" applyAlignment="1">
      <alignment horizontal="right"/>
    </xf>
    <xf numFmtId="0" fontId="9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5" fillId="3" borderId="21" xfId="0" applyFont="1" applyFill="1" applyBorder="1"/>
    <xf numFmtId="0" fontId="5" fillId="3" borderId="22" xfId="0" applyFont="1" applyFill="1" applyBorder="1"/>
    <xf numFmtId="0" fontId="5" fillId="3" borderId="3" xfId="0" applyFont="1" applyFill="1" applyBorder="1"/>
    <xf numFmtId="0" fontId="5" fillId="3" borderId="5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9" fillId="2" borderId="21" xfId="0" applyFont="1" applyFill="1" applyBorder="1"/>
    <xf numFmtId="0" fontId="9" fillId="2" borderId="22" xfId="0" applyFont="1" applyFill="1" applyBorder="1"/>
    <xf numFmtId="0" fontId="9" fillId="2" borderId="3" xfId="0" applyFont="1" applyFill="1" applyBorder="1"/>
    <xf numFmtId="2" fontId="9" fillId="2" borderId="5" xfId="0" applyNumberFormat="1" applyFont="1" applyFill="1" applyBorder="1" applyAlignment="1">
      <alignment horizontal="right"/>
    </xf>
    <xf numFmtId="2" fontId="5" fillId="3" borderId="5" xfId="0" applyNumberFormat="1" applyFont="1" applyFill="1" applyBorder="1" applyAlignment="1">
      <alignment horizontal="right"/>
    </xf>
    <xf numFmtId="0" fontId="4" fillId="5" borderId="4" xfId="0" applyFont="1" applyFill="1" applyBorder="1"/>
    <xf numFmtId="3" fontId="2" fillId="5" borderId="5" xfId="0" applyNumberFormat="1" applyFont="1" applyFill="1" applyBorder="1" applyAlignment="1">
      <alignment horizontal="right" wrapText="1"/>
    </xf>
    <xf numFmtId="0" fontId="0" fillId="0" borderId="14" xfId="0" applyBorder="1"/>
    <xf numFmtId="0" fontId="3" fillId="0" borderId="10" xfId="0" applyFont="1" applyBorder="1"/>
    <xf numFmtId="0" fontId="3" fillId="0" borderId="1" xfId="0" applyFont="1" applyBorder="1"/>
    <xf numFmtId="0" fontId="3" fillId="0" borderId="14" xfId="0" applyFont="1" applyBorder="1"/>
    <xf numFmtId="0" fontId="3" fillId="2" borderId="3" xfId="0" applyFont="1" applyFill="1" applyBorder="1" applyAlignment="1">
      <alignment horizontal="center"/>
    </xf>
    <xf numFmtId="0" fontId="3" fillId="0" borderId="4" xfId="0" applyFont="1" applyBorder="1"/>
    <xf numFmtId="2" fontId="2" fillId="3" borderId="5" xfId="0" applyNumberFormat="1" applyFont="1" applyFill="1" applyBorder="1" applyAlignment="1">
      <alignment horizontal="center"/>
    </xf>
    <xf numFmtId="0" fontId="4" fillId="2" borderId="11" xfId="0" applyFont="1" applyFill="1" applyBorder="1"/>
    <xf numFmtId="0" fontId="11" fillId="2" borderId="0" xfId="0" applyFont="1" applyFill="1"/>
    <xf numFmtId="0" fontId="11" fillId="2" borderId="12" xfId="0" applyFont="1" applyFill="1" applyBorder="1"/>
    <xf numFmtId="0" fontId="4" fillId="2" borderId="28" xfId="0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11" fillId="2" borderId="31" xfId="0" applyFont="1" applyFill="1" applyBorder="1"/>
    <xf numFmtId="0" fontId="11" fillId="2" borderId="29" xfId="0" applyFont="1" applyFill="1" applyBorder="1"/>
    <xf numFmtId="0" fontId="4" fillId="2" borderId="29" xfId="0" applyFont="1" applyFill="1" applyBorder="1" applyAlignment="1">
      <alignment horizontal="right"/>
    </xf>
    <xf numFmtId="0" fontId="12" fillId="2" borderId="22" xfId="0" applyFont="1" applyFill="1" applyBorder="1"/>
    <xf numFmtId="0" fontId="12" fillId="2" borderId="3" xfId="0" applyFont="1" applyFill="1" applyBorder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/>
    <xf numFmtId="2" fontId="9" fillId="2" borderId="5" xfId="0" applyNumberFormat="1" applyFont="1" applyFill="1" applyBorder="1"/>
    <xf numFmtId="0" fontId="3" fillId="0" borderId="12" xfId="0" applyFont="1" applyBorder="1"/>
    <xf numFmtId="0" fontId="0" fillId="0" borderId="32" xfId="0" applyBorder="1"/>
    <xf numFmtId="0" fontId="3" fillId="0" borderId="11" xfId="0" applyFont="1" applyBorder="1"/>
    <xf numFmtId="3" fontId="3" fillId="2" borderId="3" xfId="0" applyNumberFormat="1" applyFont="1" applyFill="1" applyBorder="1" applyAlignment="1">
      <alignment horizontal="right"/>
    </xf>
    <xf numFmtId="0" fontId="9" fillId="3" borderId="32" xfId="0" applyFont="1" applyFill="1" applyBorder="1"/>
    <xf numFmtId="0" fontId="9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4" fillId="0" borderId="4" xfId="0" applyFont="1" applyBorder="1"/>
    <xf numFmtId="0" fontId="9" fillId="5" borderId="4" xfId="0" applyFont="1" applyFill="1" applyBorder="1"/>
    <xf numFmtId="0" fontId="9" fillId="5" borderId="5" xfId="0" applyFont="1" applyFill="1" applyBorder="1"/>
    <xf numFmtId="2" fontId="5" fillId="0" borderId="32" xfId="0" applyNumberFormat="1" applyFont="1" applyBorder="1"/>
    <xf numFmtId="0" fontId="2" fillId="6" borderId="3" xfId="0" applyFont="1" applyFill="1" applyBorder="1"/>
    <xf numFmtId="0" fontId="2" fillId="6" borderId="5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3" fontId="2" fillId="2" borderId="5" xfId="0" applyNumberFormat="1" applyFont="1" applyFill="1" applyBorder="1" applyAlignment="1">
      <alignment horizontal="right"/>
    </xf>
    <xf numFmtId="3" fontId="5" fillId="2" borderId="5" xfId="0" applyNumberFormat="1" applyFont="1" applyFill="1" applyBorder="1"/>
    <xf numFmtId="2" fontId="5" fillId="2" borderId="5" xfId="0" applyNumberFormat="1" applyFont="1" applyFill="1" applyBorder="1"/>
    <xf numFmtId="0" fontId="9" fillId="2" borderId="0" xfId="0" applyFont="1" applyFill="1"/>
    <xf numFmtId="0" fontId="7" fillId="2" borderId="5" xfId="0" applyFont="1" applyFill="1" applyBorder="1"/>
    <xf numFmtId="0" fontId="0" fillId="2" borderId="10" xfId="0" applyFill="1" applyBorder="1"/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5" borderId="3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3" xfId="0" applyFont="1" applyFill="1" applyBorder="1"/>
    <xf numFmtId="0" fontId="3" fillId="0" borderId="1" xfId="0" applyFont="1" applyBorder="1"/>
    <xf numFmtId="0" fontId="3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25" xfId="0" applyBorder="1"/>
    <xf numFmtId="0" fontId="0" fillId="0" borderId="0" xfId="0"/>
    <xf numFmtId="0" fontId="0" fillId="0" borderId="12" xfId="0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3" borderId="21" xfId="0" applyFont="1" applyFill="1" applyBorder="1"/>
    <xf numFmtId="0" fontId="11" fillId="3" borderId="22" xfId="0" applyFont="1" applyFill="1" applyBorder="1"/>
    <xf numFmtId="0" fontId="11" fillId="3" borderId="3" xfId="0" applyFont="1" applyFill="1" applyBorder="1"/>
    <xf numFmtId="0" fontId="3" fillId="0" borderId="14" xfId="0" applyFont="1" applyBorder="1"/>
    <xf numFmtId="0" fontId="3" fillId="0" borderId="0" xfId="0" applyFont="1"/>
    <xf numFmtId="0" fontId="3" fillId="0" borderId="10" xfId="0" applyFont="1" applyBorder="1"/>
    <xf numFmtId="0" fontId="0" fillId="0" borderId="10" xfId="0" applyBorder="1"/>
    <xf numFmtId="0" fontId="11" fillId="3" borderId="18" xfId="0" applyFont="1" applyFill="1" applyBorder="1"/>
    <xf numFmtId="0" fontId="11" fillId="3" borderId="19" xfId="0" applyFont="1" applyFill="1" applyBorder="1"/>
    <xf numFmtId="0" fontId="11" fillId="3" borderId="20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2" borderId="26" xfId="0" applyFont="1" applyFill="1" applyBorder="1"/>
    <xf numFmtId="0" fontId="9" fillId="2" borderId="27" xfId="0" applyFont="1" applyFill="1" applyBorder="1"/>
    <xf numFmtId="0" fontId="9" fillId="2" borderId="9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3" xfId="0" applyFont="1" applyFill="1" applyBorder="1"/>
    <xf numFmtId="0" fontId="4" fillId="2" borderId="26" xfId="0" applyFont="1" applyFill="1" applyBorder="1"/>
    <xf numFmtId="0" fontId="4" fillId="2" borderId="27" xfId="0" applyFont="1" applyFill="1" applyBorder="1"/>
    <xf numFmtId="0" fontId="4" fillId="2" borderId="9" xfId="0" applyFont="1" applyFill="1" applyBorder="1"/>
    <xf numFmtId="0" fontId="5" fillId="3" borderId="23" xfId="0" applyFont="1" applyFill="1" applyBorder="1"/>
    <xf numFmtId="0" fontId="5" fillId="3" borderId="24" xfId="0" applyFont="1" applyFill="1" applyBorder="1"/>
    <xf numFmtId="0" fontId="5" fillId="3" borderId="7" xfId="0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7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3" xfId="0" applyFont="1" applyFill="1" applyBorder="1"/>
    <xf numFmtId="0" fontId="2" fillId="4" borderId="23" xfId="0" applyFont="1" applyFill="1" applyBorder="1"/>
    <xf numFmtId="0" fontId="2" fillId="4" borderId="24" xfId="0" applyFont="1" applyFill="1" applyBorder="1"/>
    <xf numFmtId="0" fontId="2" fillId="4" borderId="7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3" borderId="18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4" fillId="2" borderId="33" xfId="0" applyFont="1" applyFill="1" applyBorder="1"/>
    <xf numFmtId="0" fontId="4" fillId="2" borderId="10" xfId="0" applyFont="1" applyFill="1" applyBorder="1"/>
    <xf numFmtId="2" fontId="5" fillId="3" borderId="9" xfId="0" applyNumberFormat="1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2" fillId="7" borderId="21" xfId="0" applyFont="1" applyFill="1" applyBorder="1"/>
    <xf numFmtId="0" fontId="2" fillId="7" borderId="22" xfId="0" applyFont="1" applyFill="1" applyBorder="1"/>
    <xf numFmtId="0" fontId="2" fillId="7" borderId="3" xfId="0" applyFont="1" applyFill="1" applyBorder="1"/>
    <xf numFmtId="0" fontId="2" fillId="7" borderId="5" xfId="0" applyFont="1" applyFill="1" applyBorder="1" applyAlignment="1">
      <alignment horizontal="right"/>
    </xf>
    <xf numFmtId="2" fontId="2" fillId="7" borderId="5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2" fontId="5" fillId="3" borderId="5" xfId="0" applyNumberFormat="1" applyFont="1" applyFill="1" applyBorder="1"/>
    <xf numFmtId="0" fontId="9" fillId="2" borderId="14" xfId="0" applyFont="1" applyFill="1" applyBorder="1"/>
    <xf numFmtId="0" fontId="2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2" fontId="14" fillId="2" borderId="0" xfId="0" applyNumberFormat="1" applyFont="1" applyFill="1" applyBorder="1" applyAlignment="1">
      <alignment horizontal="center"/>
    </xf>
    <xf numFmtId="3" fontId="2" fillId="2" borderId="36" xfId="0" applyNumberFormat="1" applyFont="1" applyFill="1" applyBorder="1" applyAlignment="1">
      <alignment horizontal="right"/>
    </xf>
    <xf numFmtId="3" fontId="2" fillId="2" borderId="37" xfId="0" applyNumberFormat="1" applyFont="1" applyFill="1" applyBorder="1" applyAlignment="1">
      <alignment horizontal="right"/>
    </xf>
    <xf numFmtId="2" fontId="2" fillId="2" borderId="7" xfId="0" applyNumberFormat="1" applyFont="1" applyFill="1" applyBorder="1" applyAlignment="1">
      <alignment horizontal="right"/>
    </xf>
    <xf numFmtId="3" fontId="13" fillId="2" borderId="38" xfId="0" applyNumberFormat="1" applyFont="1" applyFill="1" applyBorder="1" applyAlignment="1">
      <alignment horizontal="center"/>
    </xf>
    <xf numFmtId="3" fontId="14" fillId="2" borderId="9" xfId="0" applyNumberFormat="1" applyFont="1" applyFill="1" applyBorder="1" applyAlignment="1">
      <alignment horizontal="center"/>
    </xf>
    <xf numFmtId="2" fontId="14" fillId="2" borderId="9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30" xfId="0" applyFont="1" applyFill="1" applyBorder="1"/>
    <xf numFmtId="0" fontId="2" fillId="2" borderId="31" xfId="0" applyFont="1" applyFill="1" applyBorder="1"/>
    <xf numFmtId="0" fontId="9" fillId="2" borderId="29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5050"/>
      <color rgb="FFDF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72B0-8676-4106-A331-13198BFA29CE}">
  <dimension ref="A1:F90"/>
  <sheetViews>
    <sheetView tabSelected="1" topLeftCell="A50" workbookViewId="0">
      <selection activeCell="L79" sqref="L79"/>
    </sheetView>
  </sheetViews>
  <sheetFormatPr defaultRowHeight="15" x14ac:dyDescent="0.25"/>
  <cols>
    <col min="2" max="2" width="10" customWidth="1"/>
    <col min="3" max="3" width="36.28515625" customWidth="1"/>
    <col min="6" max="6" width="11.28515625" bestFit="1" customWidth="1"/>
  </cols>
  <sheetData>
    <row r="1" spans="1:6" ht="16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ht="15.75" thickBot="1" x14ac:dyDescent="0.3">
      <c r="A2" s="7" t="s">
        <v>6</v>
      </c>
      <c r="B2" s="8"/>
      <c r="C2" s="8"/>
      <c r="D2" s="9">
        <v>2022</v>
      </c>
      <c r="E2" s="9">
        <v>2022</v>
      </c>
      <c r="F2" s="10">
        <v>44926</v>
      </c>
    </row>
    <row r="3" spans="1:6" ht="16.5" thickBot="1" x14ac:dyDescent="0.3">
      <c r="A3" s="11"/>
      <c r="B3" s="12"/>
      <c r="C3" s="13" t="s">
        <v>7</v>
      </c>
      <c r="D3" s="14">
        <v>548115</v>
      </c>
      <c r="E3" s="14">
        <f>SUM(E4,E6,E10)</f>
        <v>628003</v>
      </c>
      <c r="F3" s="15">
        <f>SUM(F4,F6,F10)</f>
        <v>655602.83000000007</v>
      </c>
    </row>
    <row r="4" spans="1:6" ht="16.5" thickBot="1" x14ac:dyDescent="0.3">
      <c r="A4" s="16"/>
      <c r="B4" s="17"/>
      <c r="C4" s="18" t="s">
        <v>8</v>
      </c>
      <c r="D4" s="19">
        <v>416115</v>
      </c>
      <c r="E4" s="19">
        <v>441503</v>
      </c>
      <c r="F4" s="20">
        <v>439608.38</v>
      </c>
    </row>
    <row r="5" spans="1:6" ht="16.5" thickBot="1" x14ac:dyDescent="0.3">
      <c r="A5" s="21">
        <v>41</v>
      </c>
      <c r="B5" s="22">
        <v>111003</v>
      </c>
      <c r="C5" s="23" t="s">
        <v>9</v>
      </c>
      <c r="D5" s="24">
        <v>416115</v>
      </c>
      <c r="E5" s="24">
        <v>441503</v>
      </c>
      <c r="F5" s="25">
        <v>439608.38</v>
      </c>
    </row>
    <row r="6" spans="1:6" ht="16.5" thickBot="1" x14ac:dyDescent="0.3">
      <c r="A6" s="16"/>
      <c r="B6" s="17"/>
      <c r="C6" s="18" t="s">
        <v>10</v>
      </c>
      <c r="D6" s="26">
        <f>SUM(D7:D9)</f>
        <v>58500</v>
      </c>
      <c r="E6" s="27">
        <f>SUM(E7:E9)</f>
        <v>63500</v>
      </c>
      <c r="F6" s="28">
        <f>SUM(F7:F9)</f>
        <v>59544.39</v>
      </c>
    </row>
    <row r="7" spans="1:6" ht="16.5" thickBot="1" x14ac:dyDescent="0.3">
      <c r="A7" s="21">
        <v>41</v>
      </c>
      <c r="B7" s="24">
        <v>121001</v>
      </c>
      <c r="C7" s="23" t="s">
        <v>11</v>
      </c>
      <c r="D7" s="24">
        <v>41000</v>
      </c>
      <c r="E7" s="24">
        <v>48000</v>
      </c>
      <c r="F7" s="25">
        <v>45909.120000000003</v>
      </c>
    </row>
    <row r="8" spans="1:6" ht="16.5" thickBot="1" x14ac:dyDescent="0.3">
      <c r="A8" s="21">
        <v>41</v>
      </c>
      <c r="B8" s="24">
        <v>121002</v>
      </c>
      <c r="C8" s="23" t="s">
        <v>12</v>
      </c>
      <c r="D8" s="24">
        <v>15000</v>
      </c>
      <c r="E8" s="24">
        <v>13000</v>
      </c>
      <c r="F8" s="25">
        <v>11422.06</v>
      </c>
    </row>
    <row r="9" spans="1:6" ht="16.5" thickBot="1" x14ac:dyDescent="0.3">
      <c r="A9" s="21">
        <v>41</v>
      </c>
      <c r="B9" s="24">
        <v>121003</v>
      </c>
      <c r="C9" s="23" t="s">
        <v>13</v>
      </c>
      <c r="D9" s="24">
        <v>2500</v>
      </c>
      <c r="E9" s="24">
        <v>2500</v>
      </c>
      <c r="F9" s="25">
        <v>2213.21</v>
      </c>
    </row>
    <row r="10" spans="1:6" ht="16.5" thickBot="1" x14ac:dyDescent="0.3">
      <c r="A10" s="16"/>
      <c r="B10" s="17"/>
      <c r="C10" s="18" t="s">
        <v>14</v>
      </c>
      <c r="D10" s="27">
        <f t="shared" ref="D10:F10" si="0">SUM(D11:D14)</f>
        <v>73500</v>
      </c>
      <c r="E10" s="27">
        <f t="shared" si="0"/>
        <v>123000</v>
      </c>
      <c r="F10" s="28">
        <f t="shared" si="0"/>
        <v>156450.06</v>
      </c>
    </row>
    <row r="11" spans="1:6" ht="16.5" thickBot="1" x14ac:dyDescent="0.3">
      <c r="A11" s="21">
        <v>41</v>
      </c>
      <c r="B11" s="24">
        <v>133001</v>
      </c>
      <c r="C11" s="23" t="s">
        <v>15</v>
      </c>
      <c r="D11" s="24">
        <v>3200</v>
      </c>
      <c r="E11" s="24">
        <v>2700</v>
      </c>
      <c r="F11" s="25">
        <v>2638.45</v>
      </c>
    </row>
    <row r="12" spans="1:6" ht="16.5" thickBot="1" x14ac:dyDescent="0.3">
      <c r="A12" s="21">
        <v>41</v>
      </c>
      <c r="B12" s="24">
        <v>133006</v>
      </c>
      <c r="C12" s="23" t="s">
        <v>16</v>
      </c>
      <c r="D12" s="22">
        <v>30000</v>
      </c>
      <c r="E12" s="24">
        <v>75000</v>
      </c>
      <c r="F12" s="25">
        <v>108482</v>
      </c>
    </row>
    <row r="13" spans="1:6" ht="16.5" thickBot="1" x14ac:dyDescent="0.3">
      <c r="A13" s="21">
        <v>41</v>
      </c>
      <c r="B13" s="24">
        <v>133012</v>
      </c>
      <c r="C13" s="23" t="s">
        <v>17</v>
      </c>
      <c r="D13" s="24">
        <v>300</v>
      </c>
      <c r="E13" s="24">
        <v>300</v>
      </c>
      <c r="F13" s="25">
        <v>405</v>
      </c>
    </row>
    <row r="14" spans="1:6" ht="16.5" thickBot="1" x14ac:dyDescent="0.3">
      <c r="A14" s="21">
        <v>41</v>
      </c>
      <c r="B14" s="24">
        <v>133013</v>
      </c>
      <c r="C14" s="23" t="s">
        <v>18</v>
      </c>
      <c r="D14" s="24">
        <v>40000</v>
      </c>
      <c r="E14" s="24">
        <v>45000</v>
      </c>
      <c r="F14" s="25">
        <v>44924.61</v>
      </c>
    </row>
    <row r="15" spans="1:6" ht="16.5" thickBot="1" x14ac:dyDescent="0.3">
      <c r="A15" s="16"/>
      <c r="B15" s="29"/>
      <c r="C15" s="30" t="s">
        <v>19</v>
      </c>
      <c r="D15" s="31">
        <f t="shared" ref="D15:F15" si="1">SUM(D16,D21,D37)</f>
        <v>56269</v>
      </c>
      <c r="E15" s="31">
        <f t="shared" si="1"/>
        <v>61756</v>
      </c>
      <c r="F15" s="32">
        <f t="shared" si="1"/>
        <v>61805.289999999994</v>
      </c>
    </row>
    <row r="16" spans="1:6" ht="16.5" thickBot="1" x14ac:dyDescent="0.3">
      <c r="A16" s="16"/>
      <c r="B16" s="17"/>
      <c r="C16" s="18" t="s">
        <v>20</v>
      </c>
      <c r="D16" s="27">
        <f>SUM(D17:D20)</f>
        <v>51450</v>
      </c>
      <c r="E16" s="27">
        <f>SUM(E17:E20)</f>
        <v>53400</v>
      </c>
      <c r="F16" s="28">
        <f>SUM(F17:F20)</f>
        <v>54288.56</v>
      </c>
    </row>
    <row r="17" spans="1:6" ht="16.5" thickBot="1" x14ac:dyDescent="0.3">
      <c r="A17" s="21">
        <v>41</v>
      </c>
      <c r="B17" s="24">
        <v>212002</v>
      </c>
      <c r="C17" s="23" t="s">
        <v>21</v>
      </c>
      <c r="D17" s="24">
        <v>1700</v>
      </c>
      <c r="E17" s="24">
        <v>1700</v>
      </c>
      <c r="F17" s="25">
        <v>1728.35</v>
      </c>
    </row>
    <row r="18" spans="1:6" ht="16.5" thickBot="1" x14ac:dyDescent="0.3">
      <c r="A18" s="21">
        <v>41</v>
      </c>
      <c r="B18" s="24">
        <v>212003</v>
      </c>
      <c r="C18" s="23" t="s">
        <v>22</v>
      </c>
      <c r="D18" s="24">
        <v>500</v>
      </c>
      <c r="E18" s="24">
        <v>2450</v>
      </c>
      <c r="F18" s="25">
        <v>3225</v>
      </c>
    </row>
    <row r="19" spans="1:6" ht="16.5" thickBot="1" x14ac:dyDescent="0.3">
      <c r="A19" s="21">
        <v>41</v>
      </c>
      <c r="B19" s="23" t="s">
        <v>23</v>
      </c>
      <c r="C19" s="23" t="s">
        <v>24</v>
      </c>
      <c r="D19" s="24">
        <v>49100</v>
      </c>
      <c r="E19" s="24">
        <v>49100</v>
      </c>
      <c r="F19" s="25">
        <v>48905</v>
      </c>
    </row>
    <row r="20" spans="1:6" ht="16.5" thickBot="1" x14ac:dyDescent="0.3">
      <c r="A20" s="21">
        <v>41</v>
      </c>
      <c r="B20" s="23">
        <v>212004</v>
      </c>
      <c r="C20" s="23" t="s">
        <v>25</v>
      </c>
      <c r="D20" s="24">
        <v>150</v>
      </c>
      <c r="E20" s="24">
        <v>150</v>
      </c>
      <c r="F20" s="25">
        <v>430.21</v>
      </c>
    </row>
    <row r="21" spans="1:6" ht="16.5" thickBot="1" x14ac:dyDescent="0.3">
      <c r="A21" s="16"/>
      <c r="B21" s="17"/>
      <c r="C21" s="18" t="s">
        <v>26</v>
      </c>
      <c r="D21" s="27">
        <f t="shared" ref="D21" si="2">SUM(D23:D36)</f>
        <v>4819</v>
      </c>
      <c r="E21" s="27">
        <v>5670</v>
      </c>
      <c r="F21" s="28">
        <f>SUM(F22:F36)</f>
        <v>4800.32</v>
      </c>
    </row>
    <row r="22" spans="1:6" ht="16.5" thickBot="1" x14ac:dyDescent="0.3">
      <c r="A22" s="11">
        <v>41</v>
      </c>
      <c r="B22" s="23">
        <v>221002</v>
      </c>
      <c r="C22" s="23" t="s">
        <v>27</v>
      </c>
      <c r="D22" s="24">
        <v>0</v>
      </c>
      <c r="E22" s="24">
        <v>2000</v>
      </c>
      <c r="F22" s="25">
        <v>1737.5</v>
      </c>
    </row>
    <row r="23" spans="1:6" ht="16.5" thickBot="1" x14ac:dyDescent="0.3">
      <c r="A23" s="21">
        <v>41</v>
      </c>
      <c r="B23" s="24">
        <v>221004</v>
      </c>
      <c r="C23" s="23" t="s">
        <v>28</v>
      </c>
      <c r="D23" s="24">
        <v>2000</v>
      </c>
      <c r="E23" s="24">
        <v>0</v>
      </c>
      <c r="F23" s="25">
        <v>0</v>
      </c>
    </row>
    <row r="24" spans="1:6" ht="16.5" thickBot="1" x14ac:dyDescent="0.3">
      <c r="A24" s="21">
        <v>41</v>
      </c>
      <c r="B24" s="24">
        <v>222003</v>
      </c>
      <c r="C24" s="23" t="s">
        <v>29</v>
      </c>
      <c r="D24" s="24">
        <v>0</v>
      </c>
      <c r="E24" s="24">
        <v>321</v>
      </c>
      <c r="F24" s="25">
        <v>293</v>
      </c>
    </row>
    <row r="25" spans="1:6" ht="16.5" thickBot="1" x14ac:dyDescent="0.3">
      <c r="A25" s="21">
        <v>41</v>
      </c>
      <c r="B25" s="23" t="s">
        <v>30</v>
      </c>
      <c r="C25" s="23" t="s">
        <v>31</v>
      </c>
      <c r="D25" s="24">
        <v>200</v>
      </c>
      <c r="E25" s="24">
        <v>200</v>
      </c>
      <c r="F25" s="25">
        <v>280</v>
      </c>
    </row>
    <row r="26" spans="1:6" ht="16.5" thickBot="1" x14ac:dyDescent="0.3">
      <c r="A26" s="21">
        <v>41</v>
      </c>
      <c r="B26" s="23" t="s">
        <v>32</v>
      </c>
      <c r="C26" s="23" t="s">
        <v>33</v>
      </c>
      <c r="D26" s="24">
        <v>25</v>
      </c>
      <c r="E26" s="24">
        <v>25</v>
      </c>
      <c r="F26" s="25">
        <v>35</v>
      </c>
    </row>
    <row r="27" spans="1:6" ht="16.5" thickBot="1" x14ac:dyDescent="0.3">
      <c r="A27" s="21">
        <v>41</v>
      </c>
      <c r="B27" s="23" t="s">
        <v>34</v>
      </c>
      <c r="C27" s="23" t="s">
        <v>35</v>
      </c>
      <c r="D27" s="24">
        <v>0</v>
      </c>
      <c r="E27" s="24">
        <v>0</v>
      </c>
      <c r="F27" s="25">
        <v>3.6</v>
      </c>
    </row>
    <row r="28" spans="1:6" ht="16.5" thickBot="1" x14ac:dyDescent="0.3">
      <c r="A28" s="21">
        <v>41</v>
      </c>
      <c r="B28" s="23" t="s">
        <v>36</v>
      </c>
      <c r="C28" s="23" t="s">
        <v>37</v>
      </c>
      <c r="D28" s="24">
        <v>0</v>
      </c>
      <c r="E28" s="24">
        <v>0</v>
      </c>
      <c r="F28" s="25">
        <v>114.03</v>
      </c>
    </row>
    <row r="29" spans="1:6" ht="15.75" x14ac:dyDescent="0.25">
      <c r="A29" s="33">
        <v>41</v>
      </c>
      <c r="B29" s="34" t="s">
        <v>38</v>
      </c>
      <c r="C29" s="34" t="s">
        <v>39</v>
      </c>
      <c r="D29" s="35">
        <v>100</v>
      </c>
      <c r="E29" s="35">
        <v>100</v>
      </c>
      <c r="F29" s="36">
        <v>20.29</v>
      </c>
    </row>
    <row r="30" spans="1:6" ht="16.5" thickBot="1" x14ac:dyDescent="0.3">
      <c r="A30" s="37">
        <v>41</v>
      </c>
      <c r="B30" s="38" t="s">
        <v>40</v>
      </c>
      <c r="C30" s="38" t="s">
        <v>41</v>
      </c>
      <c r="D30" s="39">
        <v>20</v>
      </c>
      <c r="E30" s="39">
        <v>20</v>
      </c>
      <c r="F30" s="40">
        <v>14</v>
      </c>
    </row>
    <row r="31" spans="1:6" ht="16.5" thickBot="1" x14ac:dyDescent="0.3">
      <c r="A31" s="21">
        <v>41</v>
      </c>
      <c r="B31" s="23" t="s">
        <v>42</v>
      </c>
      <c r="C31" s="23" t="s">
        <v>43</v>
      </c>
      <c r="D31" s="24">
        <v>0</v>
      </c>
      <c r="E31" s="24">
        <v>0</v>
      </c>
      <c r="F31" s="25">
        <v>1.5</v>
      </c>
    </row>
    <row r="32" spans="1:6" ht="16.5" thickBot="1" x14ac:dyDescent="0.3">
      <c r="A32" s="21">
        <v>41</v>
      </c>
      <c r="B32" s="23" t="s">
        <v>44</v>
      </c>
      <c r="C32" s="23" t="s">
        <v>45</v>
      </c>
      <c r="D32" s="24">
        <v>600</v>
      </c>
      <c r="E32" s="24">
        <v>600</v>
      </c>
      <c r="F32" s="25">
        <v>447</v>
      </c>
    </row>
    <row r="33" spans="1:6" ht="16.5" thickBot="1" x14ac:dyDescent="0.3">
      <c r="A33" s="21">
        <v>41</v>
      </c>
      <c r="B33" s="23" t="s">
        <v>46</v>
      </c>
      <c r="C33" s="23"/>
      <c r="D33" s="24">
        <v>0</v>
      </c>
      <c r="E33" s="24">
        <v>30</v>
      </c>
      <c r="F33" s="25">
        <v>30</v>
      </c>
    </row>
    <row r="34" spans="1:6" ht="16.5" thickBot="1" x14ac:dyDescent="0.3">
      <c r="A34" s="21">
        <v>41</v>
      </c>
      <c r="B34" s="23" t="s">
        <v>47</v>
      </c>
      <c r="C34" s="23" t="s">
        <v>48</v>
      </c>
      <c r="D34" s="24">
        <v>804</v>
      </c>
      <c r="E34" s="24">
        <v>804</v>
      </c>
      <c r="F34" s="25">
        <v>0</v>
      </c>
    </row>
    <row r="35" spans="1:6" ht="16.5" thickBot="1" x14ac:dyDescent="0.3">
      <c r="A35" s="21">
        <v>41</v>
      </c>
      <c r="B35" s="23" t="s">
        <v>49</v>
      </c>
      <c r="C35" s="23" t="s">
        <v>50</v>
      </c>
      <c r="D35" s="24">
        <v>70</v>
      </c>
      <c r="E35" s="24">
        <v>70</v>
      </c>
      <c r="F35" s="25">
        <v>14.4</v>
      </c>
    </row>
    <row r="36" spans="1:6" ht="16.5" thickBot="1" x14ac:dyDescent="0.3">
      <c r="A36" s="21">
        <v>71</v>
      </c>
      <c r="B36" s="23" t="s">
        <v>30</v>
      </c>
      <c r="C36" s="23" t="s">
        <v>51</v>
      </c>
      <c r="D36" s="24">
        <v>1000</v>
      </c>
      <c r="E36" s="24">
        <v>1500</v>
      </c>
      <c r="F36" s="25">
        <v>1810</v>
      </c>
    </row>
    <row r="37" spans="1:6" ht="16.5" thickBot="1" x14ac:dyDescent="0.3">
      <c r="A37" s="16"/>
      <c r="B37" s="17"/>
      <c r="C37" s="18" t="s">
        <v>52</v>
      </c>
      <c r="D37" s="27">
        <f>SUM(D38:D44)</f>
        <v>0</v>
      </c>
      <c r="E37" s="27">
        <f>SUM(E38:E44)</f>
        <v>2686</v>
      </c>
      <c r="F37" s="28">
        <f>SUM(F38:F44)</f>
        <v>2716.41</v>
      </c>
    </row>
    <row r="38" spans="1:6" ht="16.5" thickBot="1" x14ac:dyDescent="0.3">
      <c r="A38" s="21">
        <v>41</v>
      </c>
      <c r="B38" s="24">
        <v>292006</v>
      </c>
      <c r="C38" s="23" t="s">
        <v>53</v>
      </c>
      <c r="D38" s="24">
        <v>0</v>
      </c>
      <c r="E38" s="24">
        <v>0</v>
      </c>
      <c r="F38" s="25">
        <v>0</v>
      </c>
    </row>
    <row r="39" spans="1:6" ht="16.5" thickBot="1" x14ac:dyDescent="0.3">
      <c r="A39" s="21">
        <v>41</v>
      </c>
      <c r="B39" s="24">
        <v>292012</v>
      </c>
      <c r="C39" s="23" t="s">
        <v>54</v>
      </c>
      <c r="D39" s="24">
        <v>0</v>
      </c>
      <c r="E39" s="24">
        <v>0</v>
      </c>
      <c r="F39" s="25">
        <v>0</v>
      </c>
    </row>
    <row r="40" spans="1:6" ht="16.5" thickBot="1" x14ac:dyDescent="0.3">
      <c r="A40" s="21">
        <v>41</v>
      </c>
      <c r="B40" s="24">
        <v>292017</v>
      </c>
      <c r="C40" s="23" t="s">
        <v>55</v>
      </c>
      <c r="D40" s="24">
        <v>0</v>
      </c>
      <c r="E40" s="24">
        <v>79</v>
      </c>
      <c r="F40" s="25">
        <v>79.260000000000005</v>
      </c>
    </row>
    <row r="41" spans="1:6" ht="16.5" thickBot="1" x14ac:dyDescent="0.3">
      <c r="A41" s="21">
        <v>41</v>
      </c>
      <c r="B41" s="24">
        <v>292017</v>
      </c>
      <c r="C41" s="23" t="s">
        <v>56</v>
      </c>
      <c r="D41" s="24">
        <v>0</v>
      </c>
      <c r="E41" s="24">
        <v>607</v>
      </c>
      <c r="F41" s="25">
        <v>607.15</v>
      </c>
    </row>
    <row r="42" spans="1:6" ht="16.5" thickBot="1" x14ac:dyDescent="0.3">
      <c r="A42" s="21">
        <v>41</v>
      </c>
      <c r="B42" s="24">
        <v>292017</v>
      </c>
      <c r="C42" s="23" t="s">
        <v>57</v>
      </c>
      <c r="D42" s="24">
        <v>0</v>
      </c>
      <c r="E42" s="24">
        <v>2000</v>
      </c>
      <c r="F42" s="25">
        <v>2000</v>
      </c>
    </row>
    <row r="43" spans="1:6" ht="16.5" thickBot="1" x14ac:dyDescent="0.3">
      <c r="A43" s="21">
        <v>41</v>
      </c>
      <c r="B43" s="24">
        <v>292019</v>
      </c>
      <c r="C43" s="23" t="s">
        <v>58</v>
      </c>
      <c r="D43" s="24">
        <v>0</v>
      </c>
      <c r="E43" s="24">
        <v>0</v>
      </c>
      <c r="F43" s="25">
        <v>0</v>
      </c>
    </row>
    <row r="44" spans="1:6" ht="16.5" thickBot="1" x14ac:dyDescent="0.3">
      <c r="A44" s="21">
        <v>41</v>
      </c>
      <c r="B44" s="24">
        <v>292027</v>
      </c>
      <c r="C44" s="23" t="s">
        <v>59</v>
      </c>
      <c r="D44" s="24">
        <v>0</v>
      </c>
      <c r="E44" s="24">
        <v>0</v>
      </c>
      <c r="F44" s="25">
        <v>30</v>
      </c>
    </row>
    <row r="45" spans="1:6" ht="16.5" thickBot="1" x14ac:dyDescent="0.3">
      <c r="A45" s="16"/>
      <c r="B45" s="13"/>
      <c r="C45" s="13" t="s">
        <v>60</v>
      </c>
      <c r="D45" s="41">
        <v>8165</v>
      </c>
      <c r="E45" s="41">
        <f>SUM(E46,E48)</f>
        <v>14964</v>
      </c>
      <c r="F45" s="15">
        <f>SUM(F46,F48)</f>
        <v>15628.63</v>
      </c>
    </row>
    <row r="46" spans="1:6" ht="16.5" thickBot="1" x14ac:dyDescent="0.3">
      <c r="A46" s="11"/>
      <c r="B46" s="17"/>
      <c r="C46" s="18" t="s">
        <v>61</v>
      </c>
      <c r="D46" s="27">
        <v>0</v>
      </c>
      <c r="E46" s="27">
        <v>0</v>
      </c>
      <c r="F46" s="28">
        <v>0</v>
      </c>
    </row>
    <row r="47" spans="1:6" ht="16.5" thickBot="1" x14ac:dyDescent="0.3">
      <c r="A47" s="21">
        <v>71</v>
      </c>
      <c r="B47" s="24">
        <v>311000</v>
      </c>
      <c r="C47" s="23" t="s">
        <v>62</v>
      </c>
      <c r="D47" s="24">
        <v>0</v>
      </c>
      <c r="E47" s="24">
        <v>0</v>
      </c>
      <c r="F47" s="25">
        <v>0</v>
      </c>
    </row>
    <row r="48" spans="1:6" ht="16.5" thickBot="1" x14ac:dyDescent="0.3">
      <c r="A48" s="11"/>
      <c r="B48" s="17"/>
      <c r="C48" s="18" t="s">
        <v>63</v>
      </c>
      <c r="D48" s="27">
        <f>SUM(D49:D59)</f>
        <v>8165</v>
      </c>
      <c r="E48" s="27">
        <f>SUM(E49:E59)</f>
        <v>14964</v>
      </c>
      <c r="F48" s="28">
        <v>15628.63</v>
      </c>
    </row>
    <row r="49" spans="1:6" ht="16.5" thickBot="1" x14ac:dyDescent="0.3">
      <c r="A49" s="11">
        <v>111</v>
      </c>
      <c r="B49" s="23" t="s">
        <v>64</v>
      </c>
      <c r="C49" s="23" t="s">
        <v>65</v>
      </c>
      <c r="D49" s="24">
        <v>1000</v>
      </c>
      <c r="E49" s="24">
        <v>1092</v>
      </c>
      <c r="F49" s="25">
        <v>1092</v>
      </c>
    </row>
    <row r="50" spans="1:6" ht="16.5" thickBot="1" x14ac:dyDescent="0.3">
      <c r="A50" s="11">
        <v>111</v>
      </c>
      <c r="B50" s="23" t="s">
        <v>310</v>
      </c>
      <c r="C50" s="23" t="s">
        <v>311</v>
      </c>
      <c r="D50" s="24">
        <v>0</v>
      </c>
      <c r="E50" s="24">
        <v>1460</v>
      </c>
      <c r="F50" s="25">
        <v>1461.37</v>
      </c>
    </row>
    <row r="51" spans="1:6" ht="16.5" thickBot="1" x14ac:dyDescent="0.3">
      <c r="A51" s="21">
        <v>111</v>
      </c>
      <c r="B51" s="23" t="s">
        <v>66</v>
      </c>
      <c r="C51" s="23" t="s">
        <v>67</v>
      </c>
      <c r="D51" s="24">
        <v>0</v>
      </c>
      <c r="E51" s="24">
        <v>1225</v>
      </c>
      <c r="F51" s="25">
        <v>1899.56</v>
      </c>
    </row>
    <row r="52" spans="1:6" ht="16.5" thickBot="1" x14ac:dyDescent="0.3">
      <c r="A52" s="21">
        <v>111</v>
      </c>
      <c r="B52" s="23" t="s">
        <v>68</v>
      </c>
      <c r="C52" s="23" t="s">
        <v>69</v>
      </c>
      <c r="D52" s="24">
        <v>1700</v>
      </c>
      <c r="E52" s="24">
        <v>1679</v>
      </c>
      <c r="F52" s="25">
        <v>1678.58</v>
      </c>
    </row>
    <row r="53" spans="1:6" ht="16.5" thickBot="1" x14ac:dyDescent="0.3">
      <c r="A53" s="21">
        <v>111</v>
      </c>
      <c r="B53" s="23" t="s">
        <v>70</v>
      </c>
      <c r="C53" s="23" t="s">
        <v>71</v>
      </c>
      <c r="D53" s="24">
        <v>55</v>
      </c>
      <c r="E53" s="24">
        <v>55</v>
      </c>
      <c r="F53" s="25">
        <v>55.99</v>
      </c>
    </row>
    <row r="54" spans="1:6" ht="16.5" thickBot="1" x14ac:dyDescent="0.3">
      <c r="A54" s="21">
        <v>111</v>
      </c>
      <c r="B54" s="23" t="s">
        <v>72</v>
      </c>
      <c r="C54" s="23" t="s">
        <v>73</v>
      </c>
      <c r="D54" s="24">
        <v>130</v>
      </c>
      <c r="E54" s="24">
        <v>130</v>
      </c>
      <c r="F54" s="25">
        <v>129.80000000000001</v>
      </c>
    </row>
    <row r="55" spans="1:6" ht="16.5" thickBot="1" x14ac:dyDescent="0.3">
      <c r="A55" s="21">
        <v>111</v>
      </c>
      <c r="B55" s="23" t="s">
        <v>74</v>
      </c>
      <c r="C55" s="23" t="s">
        <v>75</v>
      </c>
      <c r="D55" s="24">
        <v>440</v>
      </c>
      <c r="E55" s="24">
        <v>440</v>
      </c>
      <c r="F55" s="25">
        <v>427.68</v>
      </c>
    </row>
    <row r="56" spans="1:6" ht="16.5" thickBot="1" x14ac:dyDescent="0.3">
      <c r="A56" s="21">
        <v>111</v>
      </c>
      <c r="B56" s="23" t="s">
        <v>76</v>
      </c>
      <c r="C56" s="23" t="s">
        <v>77</v>
      </c>
      <c r="D56" s="24">
        <v>4800</v>
      </c>
      <c r="E56" s="24">
        <v>7418</v>
      </c>
      <c r="F56" s="25">
        <v>7418</v>
      </c>
    </row>
    <row r="57" spans="1:6" ht="16.5" thickBot="1" x14ac:dyDescent="0.3">
      <c r="A57" s="21">
        <v>111</v>
      </c>
      <c r="B57" s="23" t="s">
        <v>312</v>
      </c>
      <c r="C57" s="23"/>
      <c r="D57" s="24">
        <v>0</v>
      </c>
      <c r="E57" s="24">
        <v>675</v>
      </c>
      <c r="F57" s="25">
        <v>674.75</v>
      </c>
    </row>
    <row r="58" spans="1:6" ht="16.5" thickBot="1" x14ac:dyDescent="0.3">
      <c r="A58" s="21">
        <v>111</v>
      </c>
      <c r="B58" s="23" t="s">
        <v>78</v>
      </c>
      <c r="C58" s="23" t="s">
        <v>79</v>
      </c>
      <c r="D58" s="24">
        <v>40</v>
      </c>
      <c r="E58" s="24">
        <v>24</v>
      </c>
      <c r="F58" s="25">
        <v>24.4</v>
      </c>
    </row>
    <row r="59" spans="1:6" ht="16.5" thickBot="1" x14ac:dyDescent="0.3">
      <c r="A59" s="21" t="s">
        <v>80</v>
      </c>
      <c r="B59" s="23">
        <v>312012</v>
      </c>
      <c r="C59" s="23" t="s">
        <v>81</v>
      </c>
      <c r="D59" s="24">
        <v>0</v>
      </c>
      <c r="E59" s="24">
        <v>766</v>
      </c>
      <c r="F59" s="25">
        <v>766.5</v>
      </c>
    </row>
    <row r="60" spans="1:6" ht="16.5" thickBot="1" x14ac:dyDescent="0.3">
      <c r="A60" s="16"/>
      <c r="B60" s="42"/>
      <c r="C60" s="43" t="s">
        <v>82</v>
      </c>
      <c r="D60" s="44">
        <v>612549</v>
      </c>
      <c r="E60" s="44">
        <f>SUM(E45,E15,E3)</f>
        <v>704723</v>
      </c>
      <c r="F60" s="45">
        <v>733036.75</v>
      </c>
    </row>
    <row r="61" spans="1:6" ht="15.75" thickBot="1" x14ac:dyDescent="0.3">
      <c r="A61" s="167"/>
      <c r="B61" s="167"/>
      <c r="C61" s="167"/>
      <c r="D61" s="167"/>
      <c r="E61" s="167"/>
      <c r="F61" s="167"/>
    </row>
    <row r="62" spans="1:6" ht="16.5" thickBot="1" x14ac:dyDescent="0.3">
      <c r="A62" s="46" t="s">
        <v>0</v>
      </c>
      <c r="B62" s="47" t="s">
        <v>1</v>
      </c>
      <c r="C62" s="48" t="s">
        <v>83</v>
      </c>
      <c r="D62" s="4" t="s">
        <v>3</v>
      </c>
      <c r="E62" s="5" t="s">
        <v>4</v>
      </c>
      <c r="F62" s="6" t="s">
        <v>5</v>
      </c>
    </row>
    <row r="63" spans="1:6" ht="15.75" thickBot="1" x14ac:dyDescent="0.3">
      <c r="A63" s="7" t="s">
        <v>6</v>
      </c>
      <c r="B63" s="8"/>
      <c r="C63" s="8"/>
      <c r="D63" s="9">
        <v>2022</v>
      </c>
      <c r="E63" s="9">
        <v>2022</v>
      </c>
      <c r="F63" s="10">
        <v>44926</v>
      </c>
    </row>
    <row r="64" spans="1:6" ht="16.5" thickBot="1" x14ac:dyDescent="0.3">
      <c r="A64" s="21">
        <v>43</v>
      </c>
      <c r="B64" s="24">
        <v>233001</v>
      </c>
      <c r="C64" s="23" t="s">
        <v>84</v>
      </c>
      <c r="D64" s="24">
        <v>0</v>
      </c>
      <c r="E64" s="24">
        <v>41602</v>
      </c>
      <c r="F64" s="24">
        <v>41601.99</v>
      </c>
    </row>
    <row r="65" spans="1:6" ht="16.5" thickBot="1" x14ac:dyDescent="0.3">
      <c r="A65" s="11"/>
      <c r="B65" s="42"/>
      <c r="C65" s="43" t="s">
        <v>85</v>
      </c>
      <c r="D65" s="49">
        <v>0</v>
      </c>
      <c r="E65" s="49">
        <v>41602</v>
      </c>
      <c r="F65" s="49">
        <v>41601.99</v>
      </c>
    </row>
    <row r="66" spans="1:6" x14ac:dyDescent="0.25">
      <c r="A66" s="50"/>
      <c r="B66" s="50"/>
      <c r="C66" s="50"/>
      <c r="D66" s="50"/>
      <c r="E66" s="50"/>
      <c r="F66" s="50"/>
    </row>
    <row r="67" spans="1:6" x14ac:dyDescent="0.25">
      <c r="A67" s="50"/>
      <c r="B67" s="50"/>
      <c r="C67" s="50"/>
      <c r="D67" s="50"/>
      <c r="E67" s="50"/>
      <c r="F67" s="50"/>
    </row>
    <row r="68" spans="1:6" x14ac:dyDescent="0.25">
      <c r="A68" s="50"/>
      <c r="B68" s="50"/>
      <c r="C68" s="50"/>
      <c r="D68" s="50"/>
      <c r="E68" s="50"/>
      <c r="F68" s="50"/>
    </row>
    <row r="69" spans="1:6" x14ac:dyDescent="0.25">
      <c r="A69" s="50"/>
      <c r="B69" s="50"/>
      <c r="C69" s="50"/>
      <c r="D69" s="50"/>
      <c r="E69" s="50"/>
      <c r="F69" s="50"/>
    </row>
    <row r="70" spans="1:6" ht="15.75" thickBot="1" x14ac:dyDescent="0.3">
      <c r="A70" s="50"/>
      <c r="B70" s="50"/>
      <c r="C70" s="50"/>
      <c r="D70" s="50"/>
      <c r="E70" s="50"/>
      <c r="F70" s="50"/>
    </row>
    <row r="71" spans="1:6" ht="16.5" thickBot="1" x14ac:dyDescent="0.3">
      <c r="A71" s="51" t="s">
        <v>0</v>
      </c>
      <c r="B71" s="52" t="s">
        <v>1</v>
      </c>
      <c r="C71" s="53" t="s">
        <v>86</v>
      </c>
      <c r="D71" s="4" t="s">
        <v>3</v>
      </c>
      <c r="E71" s="5" t="s">
        <v>4</v>
      </c>
      <c r="F71" s="6" t="s">
        <v>5</v>
      </c>
    </row>
    <row r="72" spans="1:6" ht="15.75" thickBot="1" x14ac:dyDescent="0.3">
      <c r="A72" s="7" t="s">
        <v>6</v>
      </c>
      <c r="B72" s="8"/>
      <c r="C72" s="8"/>
      <c r="D72" s="9">
        <v>2022</v>
      </c>
      <c r="E72" s="9">
        <v>2022</v>
      </c>
      <c r="F72" s="10">
        <v>44926</v>
      </c>
    </row>
    <row r="73" spans="1:6" ht="16.5" thickBot="1" x14ac:dyDescent="0.3">
      <c r="A73" s="21" t="s">
        <v>87</v>
      </c>
      <c r="B73" s="24">
        <v>453000</v>
      </c>
      <c r="C73" s="8" t="s">
        <v>88</v>
      </c>
      <c r="D73" s="24">
        <v>0</v>
      </c>
      <c r="E73" s="24">
        <v>1465</v>
      </c>
      <c r="F73" s="25">
        <v>1464.8</v>
      </c>
    </row>
    <row r="74" spans="1:6" ht="16.5" thickBot="1" x14ac:dyDescent="0.3">
      <c r="A74" s="21">
        <v>71</v>
      </c>
      <c r="B74" s="24">
        <v>453000</v>
      </c>
      <c r="C74" s="8" t="s">
        <v>314</v>
      </c>
      <c r="D74" s="24"/>
      <c r="E74" s="24"/>
      <c r="F74" s="25">
        <v>150</v>
      </c>
    </row>
    <row r="75" spans="1:6" ht="16.5" thickBot="1" x14ac:dyDescent="0.3">
      <c r="A75" s="21">
        <v>46</v>
      </c>
      <c r="B75" s="24">
        <v>453000</v>
      </c>
      <c r="C75" s="8" t="s">
        <v>313</v>
      </c>
      <c r="D75" s="24"/>
      <c r="E75" s="24"/>
      <c r="F75" s="25">
        <v>469.51</v>
      </c>
    </row>
    <row r="76" spans="1:6" ht="16.5" thickBot="1" x14ac:dyDescent="0.3">
      <c r="A76" s="21">
        <v>46</v>
      </c>
      <c r="B76" s="24">
        <v>454001</v>
      </c>
      <c r="C76" s="8" t="s">
        <v>315</v>
      </c>
      <c r="D76" s="24"/>
      <c r="E76" s="24">
        <v>166000</v>
      </c>
      <c r="F76" s="25">
        <v>166000</v>
      </c>
    </row>
    <row r="77" spans="1:6" ht="16.5" thickBot="1" x14ac:dyDescent="0.3">
      <c r="A77" s="16"/>
      <c r="B77" s="43"/>
      <c r="C77" s="43" t="s">
        <v>89</v>
      </c>
      <c r="D77" s="49">
        <v>0</v>
      </c>
      <c r="E77" s="49">
        <v>167465</v>
      </c>
      <c r="F77" s="54">
        <v>168084.31</v>
      </c>
    </row>
    <row r="78" spans="1:6" ht="15.75" x14ac:dyDescent="0.25">
      <c r="A78" s="55"/>
      <c r="B78" s="55"/>
      <c r="C78" s="55"/>
      <c r="D78" s="56"/>
      <c r="E78" s="56"/>
      <c r="F78" s="56"/>
    </row>
    <row r="79" spans="1:6" ht="15.75" x14ac:dyDescent="0.25">
      <c r="A79" s="55"/>
      <c r="B79" s="55"/>
      <c r="C79" s="55"/>
      <c r="D79" s="56"/>
      <c r="E79" s="56"/>
      <c r="F79" s="56"/>
    </row>
    <row r="80" spans="1:6" ht="15.75" x14ac:dyDescent="0.25">
      <c r="A80" s="55"/>
      <c r="B80" s="55"/>
      <c r="C80" s="55"/>
      <c r="D80" s="56"/>
      <c r="E80" s="56"/>
      <c r="F80" s="56"/>
    </row>
    <row r="81" spans="1:6" ht="15.75" x14ac:dyDescent="0.25">
      <c r="A81" s="55"/>
      <c r="B81" s="55"/>
      <c r="C81" s="55"/>
      <c r="D81" s="56"/>
      <c r="E81" s="56"/>
      <c r="F81" s="56"/>
    </row>
    <row r="82" spans="1:6" ht="15.75" x14ac:dyDescent="0.25">
      <c r="A82" s="55"/>
      <c r="B82" s="55"/>
      <c r="C82" s="55"/>
      <c r="D82" s="56"/>
      <c r="E82" s="56"/>
      <c r="F82" s="56"/>
    </row>
    <row r="83" spans="1:6" ht="15.75" x14ac:dyDescent="0.25">
      <c r="A83" s="55"/>
      <c r="B83" s="55"/>
      <c r="C83" s="55"/>
      <c r="D83" s="56"/>
      <c r="E83" s="56"/>
      <c r="F83" s="56"/>
    </row>
    <row r="84" spans="1:6" ht="15.75" x14ac:dyDescent="0.25">
      <c r="A84" s="55"/>
      <c r="B84" s="55"/>
      <c r="C84" s="55"/>
      <c r="D84" s="56"/>
      <c r="E84" s="56"/>
      <c r="F84" s="56"/>
    </row>
    <row r="85" spans="1:6" ht="15.75" x14ac:dyDescent="0.25">
      <c r="A85" s="55"/>
      <c r="B85" s="55"/>
      <c r="C85" s="55"/>
      <c r="D85" s="56"/>
      <c r="E85" s="56"/>
      <c r="F85" s="56"/>
    </row>
    <row r="86" spans="1:6" ht="15.75" x14ac:dyDescent="0.25">
      <c r="A86" s="55"/>
      <c r="B86" s="55"/>
      <c r="C86" s="55"/>
      <c r="D86" s="56"/>
      <c r="E86" s="56"/>
      <c r="F86" s="56"/>
    </row>
    <row r="87" spans="1:6" ht="15.75" x14ac:dyDescent="0.25">
      <c r="A87" s="55"/>
      <c r="B87" s="55"/>
      <c r="C87" s="55"/>
      <c r="D87" s="56"/>
      <c r="E87" s="56"/>
      <c r="F87" s="56"/>
    </row>
    <row r="88" spans="1:6" ht="15.75" x14ac:dyDescent="0.25">
      <c r="A88" s="55"/>
      <c r="B88" s="55"/>
      <c r="C88" s="55"/>
      <c r="D88" s="56"/>
      <c r="E88" s="56"/>
      <c r="F88" s="56"/>
    </row>
    <row r="89" spans="1:6" ht="15.75" x14ac:dyDescent="0.25">
      <c r="A89" s="55"/>
      <c r="B89" s="55"/>
      <c r="C89" s="55"/>
      <c r="D89" s="56"/>
      <c r="E89" s="56"/>
      <c r="F89" s="56"/>
    </row>
    <row r="90" spans="1:6" ht="15.75" x14ac:dyDescent="0.25">
      <c r="A90" s="55"/>
      <c r="B90" s="55"/>
      <c r="C90" s="55"/>
      <c r="D90" s="56"/>
      <c r="E90" s="56"/>
      <c r="F90" s="56"/>
    </row>
  </sheetData>
  <mergeCells count="1">
    <mergeCell ref="A61:F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91E5-B031-4D64-B8B8-FC67E98553B3}">
  <dimension ref="A1:H250"/>
  <sheetViews>
    <sheetView topLeftCell="A211" workbookViewId="0">
      <selection activeCell="K237" sqref="K237"/>
    </sheetView>
  </sheetViews>
  <sheetFormatPr defaultRowHeight="15" x14ac:dyDescent="0.25"/>
  <cols>
    <col min="5" max="5" width="18" customWidth="1"/>
    <col min="8" max="8" width="10.7109375" bestFit="1" customWidth="1"/>
  </cols>
  <sheetData>
    <row r="1" spans="1:8" ht="15.75" thickBot="1" x14ac:dyDescent="0.3">
      <c r="A1" s="57" t="s">
        <v>0</v>
      </c>
      <c r="B1" s="58" t="s">
        <v>90</v>
      </c>
      <c r="C1" s="230" t="s">
        <v>91</v>
      </c>
      <c r="D1" s="231"/>
      <c r="E1" s="232"/>
      <c r="F1" s="59" t="s">
        <v>3</v>
      </c>
      <c r="G1" s="59" t="s">
        <v>4</v>
      </c>
      <c r="H1" s="59" t="s">
        <v>5</v>
      </c>
    </row>
    <row r="2" spans="1:8" ht="15.75" thickBot="1" x14ac:dyDescent="0.3">
      <c r="A2" s="60" t="s">
        <v>6</v>
      </c>
      <c r="B2" s="61" t="s">
        <v>92</v>
      </c>
      <c r="C2" s="233"/>
      <c r="D2" s="234"/>
      <c r="E2" s="235"/>
      <c r="F2" s="62">
        <v>2022</v>
      </c>
      <c r="G2" s="62">
        <v>2022</v>
      </c>
      <c r="H2" s="63">
        <v>44926</v>
      </c>
    </row>
    <row r="3" spans="1:8" ht="16.5" thickBot="1" x14ac:dyDescent="0.3">
      <c r="A3" s="64"/>
      <c r="B3" s="12"/>
      <c r="C3" s="236" t="s">
        <v>93</v>
      </c>
      <c r="D3" s="237"/>
      <c r="E3" s="238"/>
      <c r="F3" s="14">
        <v>205067</v>
      </c>
      <c r="G3" s="14">
        <v>218791</v>
      </c>
      <c r="H3" s="15">
        <v>208999.48</v>
      </c>
    </row>
    <row r="4" spans="1:8" ht="16.5" thickBot="1" x14ac:dyDescent="0.3">
      <c r="A4" s="21"/>
      <c r="B4" s="24"/>
      <c r="C4" s="65" t="s">
        <v>316</v>
      </c>
      <c r="D4" s="66"/>
      <c r="E4" s="67"/>
      <c r="F4" s="27">
        <v>0</v>
      </c>
      <c r="G4" s="27">
        <v>675</v>
      </c>
      <c r="H4" s="28">
        <v>674.75</v>
      </c>
    </row>
    <row r="5" spans="1:8" ht="16.5" thickBot="1" x14ac:dyDescent="0.3">
      <c r="A5" s="21">
        <v>111</v>
      </c>
      <c r="B5" s="24">
        <v>614000</v>
      </c>
      <c r="C5" s="68" t="s">
        <v>317</v>
      </c>
      <c r="D5" s="69"/>
      <c r="E5" s="70"/>
      <c r="F5" s="24">
        <v>0</v>
      </c>
      <c r="G5" s="24">
        <v>500</v>
      </c>
      <c r="H5" s="25">
        <v>500</v>
      </c>
    </row>
    <row r="6" spans="1:8" ht="16.5" thickBot="1" x14ac:dyDescent="0.3">
      <c r="A6" s="21">
        <v>111</v>
      </c>
      <c r="B6" s="24">
        <v>621000</v>
      </c>
      <c r="C6" s="68" t="s">
        <v>319</v>
      </c>
      <c r="D6" s="69"/>
      <c r="E6" s="70"/>
      <c r="F6" s="24">
        <v>0</v>
      </c>
      <c r="G6" s="24">
        <v>50</v>
      </c>
      <c r="H6" s="25">
        <v>50</v>
      </c>
    </row>
    <row r="7" spans="1:8" ht="16.5" thickBot="1" x14ac:dyDescent="0.3">
      <c r="A7" s="21">
        <v>111</v>
      </c>
      <c r="B7" s="24">
        <v>625001</v>
      </c>
      <c r="C7" s="68" t="s">
        <v>318</v>
      </c>
      <c r="D7" s="69"/>
      <c r="E7" s="70"/>
      <c r="F7" s="24">
        <v>0</v>
      </c>
      <c r="G7" s="24">
        <v>7</v>
      </c>
      <c r="H7" s="25">
        <v>7</v>
      </c>
    </row>
    <row r="8" spans="1:8" ht="16.5" thickBot="1" x14ac:dyDescent="0.3">
      <c r="A8" s="21">
        <v>111</v>
      </c>
      <c r="B8" s="24">
        <v>625002</v>
      </c>
      <c r="C8" s="68" t="s">
        <v>320</v>
      </c>
      <c r="D8" s="69"/>
      <c r="E8" s="70"/>
      <c r="F8" s="24">
        <v>0</v>
      </c>
      <c r="G8" s="24">
        <v>70</v>
      </c>
      <c r="H8" s="25">
        <v>70</v>
      </c>
    </row>
    <row r="9" spans="1:8" ht="16.5" thickBot="1" x14ac:dyDescent="0.3">
      <c r="A9" s="21">
        <v>111</v>
      </c>
      <c r="B9" s="24">
        <v>625003</v>
      </c>
      <c r="C9" s="68" t="s">
        <v>321</v>
      </c>
      <c r="D9" s="69"/>
      <c r="E9" s="70"/>
      <c r="F9" s="24">
        <v>0</v>
      </c>
      <c r="G9" s="24">
        <v>4</v>
      </c>
      <c r="H9" s="25">
        <v>4</v>
      </c>
    </row>
    <row r="10" spans="1:8" ht="16.5" thickBot="1" x14ac:dyDescent="0.3">
      <c r="A10" s="21">
        <v>111</v>
      </c>
      <c r="B10" s="24">
        <v>625004</v>
      </c>
      <c r="C10" s="68" t="s">
        <v>322</v>
      </c>
      <c r="D10" s="69"/>
      <c r="E10" s="70"/>
      <c r="F10" s="24">
        <v>0</v>
      </c>
      <c r="G10" s="24">
        <v>15</v>
      </c>
      <c r="H10" s="25">
        <v>15</v>
      </c>
    </row>
    <row r="11" spans="1:8" ht="16.5" thickBot="1" x14ac:dyDescent="0.3">
      <c r="A11" s="21">
        <v>111</v>
      </c>
      <c r="B11" s="24">
        <v>625005</v>
      </c>
      <c r="C11" s="68" t="s">
        <v>323</v>
      </c>
      <c r="D11" s="69"/>
      <c r="E11" s="70"/>
      <c r="F11" s="24">
        <v>0</v>
      </c>
      <c r="G11" s="24">
        <v>5</v>
      </c>
      <c r="H11" s="25">
        <v>5</v>
      </c>
    </row>
    <row r="12" spans="1:8" ht="16.5" thickBot="1" x14ac:dyDescent="0.3">
      <c r="A12" s="21">
        <v>111</v>
      </c>
      <c r="B12" s="24">
        <v>625007</v>
      </c>
      <c r="C12" s="68" t="s">
        <v>324</v>
      </c>
      <c r="D12" s="69"/>
      <c r="E12" s="70"/>
      <c r="F12" s="24">
        <v>0</v>
      </c>
      <c r="G12" s="24">
        <v>24</v>
      </c>
      <c r="H12" s="25">
        <v>23.75</v>
      </c>
    </row>
    <row r="13" spans="1:8" ht="16.5" thickBot="1" x14ac:dyDescent="0.3">
      <c r="A13" s="21"/>
      <c r="B13" s="24"/>
      <c r="C13" s="65" t="s">
        <v>94</v>
      </c>
      <c r="D13" s="66"/>
      <c r="E13" s="67"/>
      <c r="F13" s="27">
        <v>440</v>
      </c>
      <c r="G13" s="27">
        <v>440</v>
      </c>
      <c r="H13" s="28">
        <v>427.69</v>
      </c>
    </row>
    <row r="14" spans="1:8" ht="16.5" thickBot="1" x14ac:dyDescent="0.3">
      <c r="A14" s="21">
        <v>111</v>
      </c>
      <c r="B14" s="24">
        <v>633006</v>
      </c>
      <c r="C14" s="68" t="s">
        <v>325</v>
      </c>
      <c r="D14" s="69"/>
      <c r="E14" s="70"/>
      <c r="F14" s="24">
        <v>290</v>
      </c>
      <c r="G14" s="24">
        <v>290</v>
      </c>
      <c r="H14" s="25">
        <v>277.69</v>
      </c>
    </row>
    <row r="15" spans="1:8" ht="16.5" thickBot="1" x14ac:dyDescent="0.3">
      <c r="A15" s="21">
        <v>111</v>
      </c>
      <c r="B15" s="24">
        <v>635009</v>
      </c>
      <c r="C15" s="174" t="s">
        <v>95</v>
      </c>
      <c r="D15" s="175"/>
      <c r="E15" s="176"/>
      <c r="F15" s="24">
        <v>150</v>
      </c>
      <c r="G15" s="24">
        <v>150</v>
      </c>
      <c r="H15" s="25">
        <v>150</v>
      </c>
    </row>
    <row r="16" spans="1:8" ht="16.5" thickBot="1" x14ac:dyDescent="0.3">
      <c r="A16" s="21"/>
      <c r="B16" s="24"/>
      <c r="C16" s="224" t="s">
        <v>96</v>
      </c>
      <c r="D16" s="225"/>
      <c r="E16" s="226"/>
      <c r="F16" s="27">
        <v>40</v>
      </c>
      <c r="G16" s="27">
        <v>40</v>
      </c>
      <c r="H16" s="28">
        <v>24.4</v>
      </c>
    </row>
    <row r="17" spans="1:8" ht="16.5" thickBot="1" x14ac:dyDescent="0.3">
      <c r="A17" s="21">
        <v>111</v>
      </c>
      <c r="B17" s="24">
        <v>633006</v>
      </c>
      <c r="C17" s="174" t="s">
        <v>97</v>
      </c>
      <c r="D17" s="175"/>
      <c r="E17" s="176"/>
      <c r="F17" s="24">
        <v>40</v>
      </c>
      <c r="G17" s="24">
        <v>40</v>
      </c>
      <c r="H17" s="25">
        <v>24.4</v>
      </c>
    </row>
    <row r="18" spans="1:8" ht="16.5" thickBot="1" x14ac:dyDescent="0.3">
      <c r="A18" s="21"/>
      <c r="B18" s="24"/>
      <c r="C18" s="224" t="s">
        <v>98</v>
      </c>
      <c r="D18" s="225"/>
      <c r="E18" s="226"/>
      <c r="F18" s="27">
        <v>1885</v>
      </c>
      <c r="G18" s="27">
        <v>1885</v>
      </c>
      <c r="H18" s="28">
        <v>1864.37</v>
      </c>
    </row>
    <row r="19" spans="1:8" ht="16.5" thickBot="1" x14ac:dyDescent="0.3">
      <c r="A19" s="21">
        <v>111</v>
      </c>
      <c r="B19" s="24">
        <v>641006</v>
      </c>
      <c r="C19" s="174" t="s">
        <v>99</v>
      </c>
      <c r="D19" s="175"/>
      <c r="E19" s="176"/>
      <c r="F19" s="71">
        <v>1885</v>
      </c>
      <c r="G19" s="71">
        <v>0</v>
      </c>
      <c r="H19" s="72">
        <v>0</v>
      </c>
    </row>
    <row r="20" spans="1:8" ht="16.5" thickBot="1" x14ac:dyDescent="0.3">
      <c r="A20" s="21">
        <v>111</v>
      </c>
      <c r="B20" s="24">
        <v>641013</v>
      </c>
      <c r="C20" s="68" t="s">
        <v>326</v>
      </c>
      <c r="D20" s="69"/>
      <c r="E20" s="70"/>
      <c r="F20" s="166">
        <v>0</v>
      </c>
      <c r="G20" s="71">
        <v>0</v>
      </c>
      <c r="H20" s="72">
        <v>129.80000000000001</v>
      </c>
    </row>
    <row r="21" spans="1:8" ht="16.5" thickBot="1" x14ac:dyDescent="0.3">
      <c r="A21" s="21">
        <v>111</v>
      </c>
      <c r="B21" s="24">
        <v>641013</v>
      </c>
      <c r="C21" s="174" t="s">
        <v>327</v>
      </c>
      <c r="D21" s="175"/>
      <c r="E21" s="176"/>
      <c r="F21" s="71">
        <v>0</v>
      </c>
      <c r="G21" s="71">
        <v>1885</v>
      </c>
      <c r="H21" s="72">
        <v>1734.57</v>
      </c>
    </row>
    <row r="22" spans="1:8" ht="16.5" thickBot="1" x14ac:dyDescent="0.3">
      <c r="A22" s="21"/>
      <c r="B22" s="24"/>
      <c r="C22" s="224" t="s">
        <v>100</v>
      </c>
      <c r="D22" s="225"/>
      <c r="E22" s="226"/>
      <c r="F22" s="27">
        <f>SUM(F23:F81)</f>
        <v>202702</v>
      </c>
      <c r="G22" s="27">
        <v>215751</v>
      </c>
      <c r="H22" s="28">
        <v>206008.27</v>
      </c>
    </row>
    <row r="23" spans="1:8" ht="16.5" thickBot="1" x14ac:dyDescent="0.3">
      <c r="A23" s="21">
        <v>41</v>
      </c>
      <c r="B23" s="24">
        <v>611000</v>
      </c>
      <c r="C23" s="174" t="s">
        <v>101</v>
      </c>
      <c r="D23" s="175"/>
      <c r="E23" s="176"/>
      <c r="F23" s="24">
        <v>85000</v>
      </c>
      <c r="G23" s="24">
        <v>87500</v>
      </c>
      <c r="H23" s="25">
        <v>83188.61</v>
      </c>
    </row>
    <row r="24" spans="1:8" ht="16.5" thickBot="1" x14ac:dyDescent="0.3">
      <c r="A24" s="21">
        <v>41</v>
      </c>
      <c r="B24" s="24">
        <v>612001</v>
      </c>
      <c r="C24" s="174" t="s">
        <v>102</v>
      </c>
      <c r="D24" s="175"/>
      <c r="E24" s="176"/>
      <c r="F24" s="24">
        <v>13000</v>
      </c>
      <c r="G24" s="24">
        <v>10500</v>
      </c>
      <c r="H24" s="25">
        <v>10422.36</v>
      </c>
    </row>
    <row r="25" spans="1:8" ht="16.5" thickBot="1" x14ac:dyDescent="0.3">
      <c r="A25" s="21">
        <v>41</v>
      </c>
      <c r="B25" s="24">
        <v>614000</v>
      </c>
      <c r="C25" s="174" t="s">
        <v>103</v>
      </c>
      <c r="D25" s="175"/>
      <c r="E25" s="176"/>
      <c r="F25" s="24">
        <v>6500</v>
      </c>
      <c r="G25" s="24">
        <v>6500</v>
      </c>
      <c r="H25" s="25">
        <v>6419.48</v>
      </c>
    </row>
    <row r="26" spans="1:8" ht="16.5" thickBot="1" x14ac:dyDescent="0.3">
      <c r="A26" s="21">
        <v>41</v>
      </c>
      <c r="B26" s="24">
        <v>614000</v>
      </c>
      <c r="C26" s="68" t="s">
        <v>104</v>
      </c>
      <c r="D26" s="69"/>
      <c r="E26" s="70"/>
      <c r="F26" s="24">
        <v>0</v>
      </c>
      <c r="G26" s="24">
        <v>4250</v>
      </c>
      <c r="H26" s="25">
        <v>3750</v>
      </c>
    </row>
    <row r="27" spans="1:8" thickBot="1" x14ac:dyDescent="0.3">
      <c r="A27" s="21">
        <v>41</v>
      </c>
      <c r="B27" s="24">
        <v>621000</v>
      </c>
      <c r="C27" s="174" t="s">
        <v>105</v>
      </c>
      <c r="D27" s="175"/>
      <c r="E27" s="176"/>
      <c r="F27" s="24">
        <v>9150</v>
      </c>
      <c r="G27" s="24">
        <v>9150</v>
      </c>
      <c r="H27" s="25">
        <v>10445.540000000001</v>
      </c>
    </row>
    <row r="28" spans="1:8" ht="16.5" thickBot="1" x14ac:dyDescent="0.3">
      <c r="A28" s="21">
        <v>41</v>
      </c>
      <c r="B28" s="24">
        <v>623000</v>
      </c>
      <c r="C28" s="174" t="s">
        <v>106</v>
      </c>
      <c r="D28" s="175"/>
      <c r="E28" s="176"/>
      <c r="F28" s="24">
        <v>1300</v>
      </c>
      <c r="G28" s="24">
        <v>1300</v>
      </c>
      <c r="H28" s="25">
        <v>1562.9</v>
      </c>
    </row>
    <row r="29" spans="1:8" ht="16.5" thickBot="1" x14ac:dyDescent="0.3">
      <c r="A29" s="21">
        <v>41</v>
      </c>
      <c r="B29" s="24">
        <v>625001</v>
      </c>
      <c r="C29" s="174" t="s">
        <v>107</v>
      </c>
      <c r="D29" s="175"/>
      <c r="E29" s="176"/>
      <c r="F29" s="24">
        <v>1500</v>
      </c>
      <c r="G29" s="24">
        <v>1500</v>
      </c>
      <c r="H29" s="25">
        <v>1507.97</v>
      </c>
    </row>
    <row r="30" spans="1:8" ht="16.5" thickBot="1" x14ac:dyDescent="0.3">
      <c r="A30" s="21">
        <v>41</v>
      </c>
      <c r="B30" s="24">
        <v>625002</v>
      </c>
      <c r="C30" s="174" t="s">
        <v>108</v>
      </c>
      <c r="D30" s="175"/>
      <c r="E30" s="176"/>
      <c r="F30" s="24">
        <v>14700</v>
      </c>
      <c r="G30" s="24">
        <v>14700</v>
      </c>
      <c r="H30" s="25">
        <v>15687.66</v>
      </c>
    </row>
    <row r="31" spans="1:8" ht="16.5" thickBot="1" x14ac:dyDescent="0.3">
      <c r="A31" s="21">
        <v>41</v>
      </c>
      <c r="B31" s="24">
        <v>625003</v>
      </c>
      <c r="C31" s="174" t="s">
        <v>109</v>
      </c>
      <c r="D31" s="175"/>
      <c r="E31" s="176"/>
      <c r="F31" s="24">
        <v>880</v>
      </c>
      <c r="G31" s="24">
        <v>880</v>
      </c>
      <c r="H31" s="25">
        <v>946.25</v>
      </c>
    </row>
    <row r="32" spans="1:8" ht="16.5" thickBot="1" x14ac:dyDescent="0.3">
      <c r="A32" s="21">
        <v>41</v>
      </c>
      <c r="B32" s="24">
        <v>625004</v>
      </c>
      <c r="C32" s="174" t="s">
        <v>110</v>
      </c>
      <c r="D32" s="175"/>
      <c r="E32" s="176"/>
      <c r="F32" s="24">
        <v>3150</v>
      </c>
      <c r="G32" s="24">
        <v>3150</v>
      </c>
      <c r="H32" s="25">
        <v>3343.11</v>
      </c>
    </row>
    <row r="33" spans="1:8" ht="15.75" x14ac:dyDescent="0.25">
      <c r="A33" s="33">
        <v>41</v>
      </c>
      <c r="B33" s="35">
        <v>625005</v>
      </c>
      <c r="C33" s="221" t="s">
        <v>111</v>
      </c>
      <c r="D33" s="222"/>
      <c r="E33" s="223"/>
      <c r="F33" s="35">
        <v>1050</v>
      </c>
      <c r="G33" s="35">
        <v>1050</v>
      </c>
      <c r="H33" s="73">
        <v>786.64</v>
      </c>
    </row>
    <row r="34" spans="1:8" ht="15.75" x14ac:dyDescent="0.25">
      <c r="A34" s="74">
        <v>41</v>
      </c>
      <c r="B34" s="75">
        <v>625005</v>
      </c>
      <c r="C34" s="76" t="s">
        <v>112</v>
      </c>
      <c r="D34" s="77"/>
      <c r="E34" s="78"/>
      <c r="F34" s="75">
        <v>0</v>
      </c>
      <c r="G34" s="75">
        <v>0</v>
      </c>
      <c r="H34" s="79">
        <v>289.95</v>
      </c>
    </row>
    <row r="35" spans="1:8" ht="16.5" thickBot="1" x14ac:dyDescent="0.3">
      <c r="A35" s="37">
        <v>41</v>
      </c>
      <c r="B35" s="39">
        <v>625007</v>
      </c>
      <c r="C35" s="215" t="s">
        <v>113</v>
      </c>
      <c r="D35" s="216"/>
      <c r="E35" s="217"/>
      <c r="F35" s="39">
        <v>5000</v>
      </c>
      <c r="G35" s="39">
        <v>5000</v>
      </c>
      <c r="H35" s="40">
        <v>5322.04</v>
      </c>
    </row>
    <row r="36" spans="1:8" ht="16.5" thickBot="1" x14ac:dyDescent="0.3">
      <c r="A36" s="21">
        <v>41</v>
      </c>
      <c r="B36" s="24">
        <v>627000</v>
      </c>
      <c r="C36" s="68" t="s">
        <v>114</v>
      </c>
      <c r="D36" s="69"/>
      <c r="E36" s="70"/>
      <c r="F36" s="24">
        <v>2100</v>
      </c>
      <c r="G36" s="24">
        <v>2100</v>
      </c>
      <c r="H36" s="25">
        <v>1861.65</v>
      </c>
    </row>
    <row r="37" spans="1:8" ht="16.5" thickBot="1" x14ac:dyDescent="0.3">
      <c r="A37" s="21">
        <v>41</v>
      </c>
      <c r="B37" s="24">
        <v>631001</v>
      </c>
      <c r="C37" s="174" t="s">
        <v>115</v>
      </c>
      <c r="D37" s="175"/>
      <c r="E37" s="176"/>
      <c r="F37" s="24">
        <v>100</v>
      </c>
      <c r="G37" s="24">
        <v>100</v>
      </c>
      <c r="H37" s="80">
        <v>0</v>
      </c>
    </row>
    <row r="38" spans="1:8" ht="16.5" thickBot="1" x14ac:dyDescent="0.3">
      <c r="A38" s="21">
        <v>41</v>
      </c>
      <c r="B38" s="24">
        <v>632003</v>
      </c>
      <c r="C38" s="174" t="s">
        <v>116</v>
      </c>
      <c r="D38" s="175"/>
      <c r="E38" s="176"/>
      <c r="F38" s="24">
        <v>800</v>
      </c>
      <c r="G38" s="24">
        <v>800</v>
      </c>
      <c r="H38" s="80">
        <v>642.45000000000005</v>
      </c>
    </row>
    <row r="39" spans="1:8" ht="16.5" thickBot="1" x14ac:dyDescent="0.3">
      <c r="A39" s="21">
        <v>41</v>
      </c>
      <c r="B39" s="24">
        <v>632004</v>
      </c>
      <c r="C39" s="174" t="s">
        <v>117</v>
      </c>
      <c r="D39" s="175"/>
      <c r="E39" s="176"/>
      <c r="F39" s="24">
        <v>500</v>
      </c>
      <c r="G39" s="24">
        <v>500</v>
      </c>
      <c r="H39" s="80">
        <v>362.5</v>
      </c>
    </row>
    <row r="40" spans="1:8" ht="16.5" thickBot="1" x14ac:dyDescent="0.3">
      <c r="A40" s="21">
        <v>41</v>
      </c>
      <c r="B40" s="24">
        <v>632005</v>
      </c>
      <c r="C40" s="174" t="s">
        <v>118</v>
      </c>
      <c r="D40" s="175"/>
      <c r="E40" s="176"/>
      <c r="F40" s="24">
        <v>500</v>
      </c>
      <c r="G40" s="24">
        <v>500</v>
      </c>
      <c r="H40" s="80">
        <v>465.25</v>
      </c>
    </row>
    <row r="41" spans="1:8" ht="16.5" thickBot="1" x14ac:dyDescent="0.3">
      <c r="A41" s="21">
        <v>41</v>
      </c>
      <c r="B41" s="24">
        <v>632005</v>
      </c>
      <c r="C41" s="174" t="s">
        <v>119</v>
      </c>
      <c r="D41" s="175"/>
      <c r="E41" s="176"/>
      <c r="F41" s="24">
        <v>600</v>
      </c>
      <c r="G41" s="24">
        <v>600</v>
      </c>
      <c r="H41" s="80">
        <v>549.54</v>
      </c>
    </row>
    <row r="42" spans="1:8" ht="16.5" thickBot="1" x14ac:dyDescent="0.3">
      <c r="A42" s="21">
        <v>41</v>
      </c>
      <c r="B42" s="24">
        <v>633001</v>
      </c>
      <c r="C42" s="174" t="s">
        <v>120</v>
      </c>
      <c r="D42" s="175"/>
      <c r="E42" s="176"/>
      <c r="F42" s="24">
        <v>1000</v>
      </c>
      <c r="G42" s="24">
        <v>0</v>
      </c>
      <c r="H42" s="80">
        <v>0</v>
      </c>
    </row>
    <row r="43" spans="1:8" ht="16.5" thickBot="1" x14ac:dyDescent="0.3">
      <c r="A43" s="21">
        <v>41</v>
      </c>
      <c r="B43" s="24">
        <v>633002</v>
      </c>
      <c r="C43" s="174" t="s">
        <v>121</v>
      </c>
      <c r="D43" s="175"/>
      <c r="E43" s="176"/>
      <c r="F43" s="24">
        <v>200</v>
      </c>
      <c r="G43" s="24">
        <v>200</v>
      </c>
      <c r="H43" s="80">
        <v>24.3</v>
      </c>
    </row>
    <row r="44" spans="1:8" ht="16.5" thickBot="1" x14ac:dyDescent="0.3">
      <c r="A44" s="21">
        <v>41</v>
      </c>
      <c r="B44" s="24">
        <v>633003</v>
      </c>
      <c r="C44" s="68" t="s">
        <v>122</v>
      </c>
      <c r="D44" s="69"/>
      <c r="E44" s="70"/>
      <c r="F44" s="24">
        <v>0</v>
      </c>
      <c r="G44" s="24">
        <v>0</v>
      </c>
      <c r="H44" s="80">
        <v>0</v>
      </c>
    </row>
    <row r="45" spans="1:8" ht="16.5" thickBot="1" x14ac:dyDescent="0.3">
      <c r="A45" s="21">
        <v>41</v>
      </c>
      <c r="B45" s="24">
        <v>633004</v>
      </c>
      <c r="C45" s="174" t="s">
        <v>123</v>
      </c>
      <c r="D45" s="175"/>
      <c r="E45" s="176"/>
      <c r="F45" s="24">
        <v>0</v>
      </c>
      <c r="G45" s="24">
        <v>333</v>
      </c>
      <c r="H45" s="80">
        <v>365.97</v>
      </c>
    </row>
    <row r="46" spans="1:8" ht="16.5" thickBot="1" x14ac:dyDescent="0.3">
      <c r="A46" s="21">
        <v>41</v>
      </c>
      <c r="B46" s="24">
        <v>633006</v>
      </c>
      <c r="C46" s="174" t="s">
        <v>124</v>
      </c>
      <c r="D46" s="175"/>
      <c r="E46" s="176"/>
      <c r="F46" s="24">
        <v>2500</v>
      </c>
      <c r="G46" s="24">
        <v>5000</v>
      </c>
      <c r="H46" s="80">
        <v>4652.71</v>
      </c>
    </row>
    <row r="47" spans="1:8" ht="16.5" thickBot="1" x14ac:dyDescent="0.3">
      <c r="A47" s="21">
        <v>41</v>
      </c>
      <c r="B47" s="24">
        <v>633009</v>
      </c>
      <c r="C47" s="174" t="s">
        <v>125</v>
      </c>
      <c r="D47" s="175"/>
      <c r="E47" s="176"/>
      <c r="F47" s="24">
        <v>300</v>
      </c>
      <c r="G47" s="24">
        <v>364</v>
      </c>
      <c r="H47" s="80">
        <v>364.3</v>
      </c>
    </row>
    <row r="48" spans="1:8" ht="16.5" thickBot="1" x14ac:dyDescent="0.3">
      <c r="A48" s="21">
        <v>41</v>
      </c>
      <c r="B48" s="24">
        <v>633013</v>
      </c>
      <c r="C48" s="174" t="s">
        <v>126</v>
      </c>
      <c r="D48" s="175"/>
      <c r="E48" s="176"/>
      <c r="F48" s="24">
        <v>0</v>
      </c>
      <c r="G48" s="24">
        <v>0</v>
      </c>
      <c r="H48" s="80">
        <v>0</v>
      </c>
    </row>
    <row r="49" spans="1:8" ht="16.5" thickBot="1" x14ac:dyDescent="0.3">
      <c r="A49" s="21">
        <v>41</v>
      </c>
      <c r="B49" s="24">
        <v>633016</v>
      </c>
      <c r="C49" s="174" t="s">
        <v>127</v>
      </c>
      <c r="D49" s="175"/>
      <c r="E49" s="176"/>
      <c r="F49" s="24">
        <v>400</v>
      </c>
      <c r="G49" s="24">
        <v>544</v>
      </c>
      <c r="H49" s="80">
        <v>544.42999999999995</v>
      </c>
    </row>
    <row r="50" spans="1:8" ht="16.5" thickBot="1" x14ac:dyDescent="0.3">
      <c r="A50" s="21">
        <v>41</v>
      </c>
      <c r="B50" s="24">
        <v>633018</v>
      </c>
      <c r="C50" s="174" t="s">
        <v>128</v>
      </c>
      <c r="D50" s="175"/>
      <c r="E50" s="176"/>
      <c r="F50" s="24">
        <v>500</v>
      </c>
      <c r="G50" s="24">
        <v>0</v>
      </c>
      <c r="H50" s="80">
        <v>0</v>
      </c>
    </row>
    <row r="51" spans="1:8" ht="16.5" thickBot="1" x14ac:dyDescent="0.3">
      <c r="A51" s="21">
        <v>41</v>
      </c>
      <c r="B51" s="24">
        <v>634001</v>
      </c>
      <c r="C51" s="174" t="s">
        <v>129</v>
      </c>
      <c r="D51" s="175"/>
      <c r="E51" s="176"/>
      <c r="F51" s="24">
        <v>1000</v>
      </c>
      <c r="G51" s="24">
        <v>1200</v>
      </c>
      <c r="H51" s="80">
        <v>1131.82</v>
      </c>
    </row>
    <row r="52" spans="1:8" ht="16.5" thickBot="1" x14ac:dyDescent="0.3">
      <c r="A52" s="21">
        <v>41</v>
      </c>
      <c r="B52" s="24">
        <v>634002</v>
      </c>
      <c r="C52" s="174" t="s">
        <v>130</v>
      </c>
      <c r="D52" s="175"/>
      <c r="E52" s="176"/>
      <c r="F52" s="24">
        <v>500</v>
      </c>
      <c r="G52" s="24">
        <v>600</v>
      </c>
      <c r="H52" s="80">
        <v>604.99</v>
      </c>
    </row>
    <row r="53" spans="1:8" ht="16.5" thickBot="1" x14ac:dyDescent="0.3">
      <c r="A53" s="21">
        <v>41</v>
      </c>
      <c r="B53" s="24">
        <v>634003</v>
      </c>
      <c r="C53" s="174" t="s">
        <v>131</v>
      </c>
      <c r="D53" s="175"/>
      <c r="E53" s="176"/>
      <c r="F53" s="24">
        <v>123</v>
      </c>
      <c r="G53" s="24">
        <v>131</v>
      </c>
      <c r="H53" s="80">
        <v>131</v>
      </c>
    </row>
    <row r="54" spans="1:8" ht="16.5" thickBot="1" x14ac:dyDescent="0.3">
      <c r="A54" s="21">
        <v>41</v>
      </c>
      <c r="B54" s="24">
        <v>634005</v>
      </c>
      <c r="C54" s="174" t="s">
        <v>132</v>
      </c>
      <c r="D54" s="175"/>
      <c r="E54" s="176"/>
      <c r="F54" s="24">
        <v>200</v>
      </c>
      <c r="G54" s="24">
        <v>200</v>
      </c>
      <c r="H54" s="80">
        <v>199</v>
      </c>
    </row>
    <row r="55" spans="1:8" ht="16.5" thickBot="1" x14ac:dyDescent="0.3">
      <c r="A55" s="21">
        <v>41</v>
      </c>
      <c r="B55" s="24">
        <v>635002</v>
      </c>
      <c r="C55" s="68" t="s">
        <v>133</v>
      </c>
      <c r="D55" s="69"/>
      <c r="E55" s="70"/>
      <c r="F55" s="24">
        <v>1000</v>
      </c>
      <c r="G55" s="24">
        <v>1000</v>
      </c>
      <c r="H55" s="80">
        <v>693.23</v>
      </c>
    </row>
    <row r="56" spans="1:8" ht="16.5" thickBot="1" x14ac:dyDescent="0.3">
      <c r="A56" s="21">
        <v>41</v>
      </c>
      <c r="B56" s="24">
        <v>635004</v>
      </c>
      <c r="C56" s="174" t="s">
        <v>134</v>
      </c>
      <c r="D56" s="175"/>
      <c r="E56" s="176"/>
      <c r="F56" s="24">
        <v>0</v>
      </c>
      <c r="G56" s="24">
        <v>0</v>
      </c>
      <c r="H56" s="80">
        <v>0</v>
      </c>
    </row>
    <row r="57" spans="1:8" ht="16.5" thickBot="1" x14ac:dyDescent="0.3">
      <c r="A57" s="21">
        <v>41</v>
      </c>
      <c r="B57" s="24">
        <v>635005</v>
      </c>
      <c r="C57" s="174" t="s">
        <v>135</v>
      </c>
      <c r="D57" s="175"/>
      <c r="E57" s="176"/>
      <c r="F57" s="24">
        <v>200</v>
      </c>
      <c r="G57" s="24">
        <v>0</v>
      </c>
      <c r="H57" s="80">
        <v>0</v>
      </c>
    </row>
    <row r="58" spans="1:8" ht="16.5" thickBot="1" x14ac:dyDescent="0.3">
      <c r="A58" s="21">
        <v>41</v>
      </c>
      <c r="B58" s="24">
        <v>635006</v>
      </c>
      <c r="C58" s="68" t="s">
        <v>136</v>
      </c>
      <c r="D58" s="69"/>
      <c r="E58" s="70"/>
      <c r="F58" s="24">
        <v>2000</v>
      </c>
      <c r="G58" s="24">
        <v>0</v>
      </c>
      <c r="H58" s="80">
        <v>0</v>
      </c>
    </row>
    <row r="59" spans="1:8" ht="16.5" thickBot="1" x14ac:dyDescent="0.3">
      <c r="A59" s="21">
        <v>41</v>
      </c>
      <c r="B59" s="24">
        <v>635009</v>
      </c>
      <c r="C59" s="174" t="s">
        <v>137</v>
      </c>
      <c r="D59" s="175"/>
      <c r="E59" s="176"/>
      <c r="F59" s="24">
        <v>1600</v>
      </c>
      <c r="G59" s="24">
        <v>2500</v>
      </c>
      <c r="H59" s="80">
        <v>2239.79</v>
      </c>
    </row>
    <row r="60" spans="1:8" ht="16.5" thickBot="1" x14ac:dyDescent="0.3">
      <c r="A60" s="21">
        <v>41</v>
      </c>
      <c r="B60" s="24">
        <v>636001</v>
      </c>
      <c r="C60" s="174" t="s">
        <v>138</v>
      </c>
      <c r="D60" s="175"/>
      <c r="E60" s="176"/>
      <c r="F60" s="24">
        <v>172</v>
      </c>
      <c r="G60" s="24">
        <v>172</v>
      </c>
      <c r="H60" s="80">
        <v>172.4</v>
      </c>
    </row>
    <row r="61" spans="1:8" ht="16.5" thickBot="1" x14ac:dyDescent="0.3">
      <c r="A61" s="21">
        <v>41</v>
      </c>
      <c r="B61" s="24">
        <v>636007</v>
      </c>
      <c r="C61" s="68" t="s">
        <v>139</v>
      </c>
      <c r="D61" s="69"/>
      <c r="E61" s="70"/>
      <c r="F61" s="24">
        <v>0</v>
      </c>
      <c r="G61" s="24">
        <v>465</v>
      </c>
      <c r="H61" s="80">
        <v>464</v>
      </c>
    </row>
    <row r="62" spans="1:8" ht="16.5" thickBot="1" x14ac:dyDescent="0.3">
      <c r="A62" s="21">
        <v>41</v>
      </c>
      <c r="B62" s="24">
        <v>637003</v>
      </c>
      <c r="C62" s="174" t="s">
        <v>140</v>
      </c>
      <c r="D62" s="175"/>
      <c r="E62" s="176"/>
      <c r="F62" s="24">
        <v>300</v>
      </c>
      <c r="G62" s="24">
        <v>2200</v>
      </c>
      <c r="H62" s="80">
        <v>2140.9699999999998</v>
      </c>
    </row>
    <row r="63" spans="1:8" ht="15.75" x14ac:dyDescent="0.25">
      <c r="A63" s="33">
        <v>41</v>
      </c>
      <c r="B63" s="35">
        <v>637004</v>
      </c>
      <c r="C63" s="221" t="s">
        <v>141</v>
      </c>
      <c r="D63" s="222"/>
      <c r="E63" s="223"/>
      <c r="F63" s="35">
        <v>6000</v>
      </c>
      <c r="G63" s="35">
        <v>6000</v>
      </c>
      <c r="H63" s="81">
        <v>7099.66</v>
      </c>
    </row>
    <row r="64" spans="1:8" ht="16.5" thickBot="1" x14ac:dyDescent="0.3">
      <c r="A64" s="37">
        <v>41</v>
      </c>
      <c r="B64" s="39">
        <v>637005</v>
      </c>
      <c r="C64" s="215" t="s">
        <v>142</v>
      </c>
      <c r="D64" s="216"/>
      <c r="E64" s="217"/>
      <c r="F64" s="39">
        <v>3000</v>
      </c>
      <c r="G64" s="39">
        <v>2000</v>
      </c>
      <c r="H64" s="82">
        <v>1428.48</v>
      </c>
    </row>
    <row r="65" spans="1:8" ht="16.5" thickBot="1" x14ac:dyDescent="0.3">
      <c r="A65" s="21">
        <v>41</v>
      </c>
      <c r="B65" s="24">
        <v>637006</v>
      </c>
      <c r="C65" s="243" t="s">
        <v>328</v>
      </c>
      <c r="D65" s="244" t="s">
        <v>329</v>
      </c>
      <c r="E65" s="23"/>
      <c r="F65" s="24">
        <v>0</v>
      </c>
      <c r="G65" s="24">
        <v>33</v>
      </c>
      <c r="H65" s="80">
        <v>33.19</v>
      </c>
    </row>
    <row r="66" spans="1:8" ht="16.5" thickBot="1" x14ac:dyDescent="0.3">
      <c r="A66" s="21">
        <v>41</v>
      </c>
      <c r="B66" s="24">
        <v>637011</v>
      </c>
      <c r="C66" s="174" t="s">
        <v>143</v>
      </c>
      <c r="D66" s="175"/>
      <c r="E66" s="176"/>
      <c r="F66" s="71">
        <v>0</v>
      </c>
      <c r="G66" s="71">
        <v>1220</v>
      </c>
      <c r="H66" s="80">
        <v>1220</v>
      </c>
    </row>
    <row r="67" spans="1:8" ht="16.5" thickBot="1" x14ac:dyDescent="0.3">
      <c r="A67" s="21">
        <v>41</v>
      </c>
      <c r="B67" s="24">
        <v>637012</v>
      </c>
      <c r="C67" s="68" t="s">
        <v>144</v>
      </c>
      <c r="D67" s="69"/>
      <c r="E67" s="70"/>
      <c r="F67" s="71">
        <v>0</v>
      </c>
      <c r="G67" s="71">
        <v>13</v>
      </c>
      <c r="H67" s="80">
        <v>13.03</v>
      </c>
    </row>
    <row r="68" spans="1:8" ht="16.5" thickBot="1" x14ac:dyDescent="0.3">
      <c r="A68" s="21">
        <v>41</v>
      </c>
      <c r="B68" s="24">
        <v>637014</v>
      </c>
      <c r="C68" s="174" t="s">
        <v>145</v>
      </c>
      <c r="D68" s="175"/>
      <c r="E68" s="176"/>
      <c r="F68" s="24">
        <v>4000</v>
      </c>
      <c r="G68" s="24">
        <v>0</v>
      </c>
      <c r="H68" s="80">
        <v>0</v>
      </c>
    </row>
    <row r="69" spans="1:8" ht="16.5" thickBot="1" x14ac:dyDescent="0.3">
      <c r="A69" s="21">
        <v>41</v>
      </c>
      <c r="B69" s="24">
        <v>637015</v>
      </c>
      <c r="C69" s="174" t="s">
        <v>146</v>
      </c>
      <c r="D69" s="175"/>
      <c r="E69" s="176"/>
      <c r="F69" s="24">
        <v>2500</v>
      </c>
      <c r="G69" s="24">
        <v>2500</v>
      </c>
      <c r="H69" s="80">
        <v>2099.17</v>
      </c>
    </row>
    <row r="70" spans="1:8" ht="16.5" thickBot="1" x14ac:dyDescent="0.3">
      <c r="A70" s="21">
        <v>41</v>
      </c>
      <c r="B70" s="24">
        <v>637016</v>
      </c>
      <c r="C70" s="174" t="s">
        <v>147</v>
      </c>
      <c r="D70" s="175"/>
      <c r="E70" s="176"/>
      <c r="F70" s="24">
        <v>1000</v>
      </c>
      <c r="G70" s="24">
        <v>1000</v>
      </c>
      <c r="H70" s="80">
        <v>955.48</v>
      </c>
    </row>
    <row r="71" spans="1:8" ht="16.5" thickBot="1" x14ac:dyDescent="0.3">
      <c r="A71" s="21">
        <v>41</v>
      </c>
      <c r="B71" s="24">
        <v>637026</v>
      </c>
      <c r="C71" s="174" t="s">
        <v>148</v>
      </c>
      <c r="D71" s="175"/>
      <c r="E71" s="176"/>
      <c r="F71" s="24">
        <v>7000</v>
      </c>
      <c r="G71" s="24">
        <v>7000</v>
      </c>
      <c r="H71" s="80">
        <v>2931.89</v>
      </c>
    </row>
    <row r="72" spans="1:8" ht="16.5" thickBot="1" x14ac:dyDescent="0.3">
      <c r="A72" s="21">
        <v>41</v>
      </c>
      <c r="B72" s="24">
        <v>637035</v>
      </c>
      <c r="C72" s="174" t="s">
        <v>149</v>
      </c>
      <c r="D72" s="175"/>
      <c r="E72" s="176"/>
      <c r="F72" s="24">
        <v>56</v>
      </c>
      <c r="G72" s="24">
        <v>56</v>
      </c>
      <c r="H72" s="80">
        <v>55.68</v>
      </c>
    </row>
    <row r="73" spans="1:8" ht="16.5" thickBot="1" x14ac:dyDescent="0.3">
      <c r="A73" s="21">
        <v>41</v>
      </c>
      <c r="B73" s="24">
        <v>637040</v>
      </c>
      <c r="C73" s="174" t="s">
        <v>150</v>
      </c>
      <c r="D73" s="175"/>
      <c r="E73" s="176"/>
      <c r="F73" s="71">
        <v>2000</v>
      </c>
      <c r="G73" s="71">
        <v>2000</v>
      </c>
      <c r="H73" s="80">
        <v>1164</v>
      </c>
    </row>
    <row r="74" spans="1:8" ht="16.5" thickBot="1" x14ac:dyDescent="0.3">
      <c r="A74" s="21">
        <v>41</v>
      </c>
      <c r="B74" s="24" t="s">
        <v>151</v>
      </c>
      <c r="C74" s="174" t="s">
        <v>152</v>
      </c>
      <c r="D74" s="175"/>
      <c r="E74" s="176"/>
      <c r="F74" s="71">
        <v>5443</v>
      </c>
      <c r="G74" s="71">
        <v>5443</v>
      </c>
      <c r="H74" s="80">
        <v>5443.2</v>
      </c>
    </row>
    <row r="75" spans="1:8" ht="16.5" thickBot="1" x14ac:dyDescent="0.3">
      <c r="A75" s="21">
        <v>41</v>
      </c>
      <c r="B75" s="24" t="s">
        <v>153</v>
      </c>
      <c r="C75" s="174" t="s">
        <v>154</v>
      </c>
      <c r="D75" s="175"/>
      <c r="E75" s="176"/>
      <c r="F75" s="71">
        <v>778</v>
      </c>
      <c r="G75" s="71">
        <v>778</v>
      </c>
      <c r="H75" s="80">
        <v>777.6</v>
      </c>
    </row>
    <row r="76" spans="1:8" ht="16.5" thickBot="1" x14ac:dyDescent="0.3">
      <c r="A76" s="21">
        <v>41</v>
      </c>
      <c r="B76" s="24">
        <v>641009</v>
      </c>
      <c r="C76" s="68" t="s">
        <v>155</v>
      </c>
      <c r="D76" s="69"/>
      <c r="E76" s="70"/>
      <c r="F76" s="71">
        <v>0</v>
      </c>
      <c r="G76" s="71">
        <v>1194</v>
      </c>
      <c r="H76" s="80">
        <v>1194.27</v>
      </c>
    </row>
    <row r="77" spans="1:8" ht="16.5" thickBot="1" x14ac:dyDescent="0.3">
      <c r="A77" s="21">
        <v>41</v>
      </c>
      <c r="B77" s="24">
        <v>642006</v>
      </c>
      <c r="C77" s="174" t="s">
        <v>156</v>
      </c>
      <c r="D77" s="175"/>
      <c r="E77" s="176"/>
      <c r="F77" s="24">
        <v>4800</v>
      </c>
      <c r="G77" s="24">
        <v>4800</v>
      </c>
      <c r="H77" s="80">
        <v>3826.45</v>
      </c>
    </row>
    <row r="78" spans="1:8" ht="16.5" thickBot="1" x14ac:dyDescent="0.3">
      <c r="A78" s="21">
        <v>41</v>
      </c>
      <c r="B78" s="24">
        <v>642012</v>
      </c>
      <c r="C78" s="68" t="s">
        <v>157</v>
      </c>
      <c r="D78" s="69"/>
      <c r="E78" s="70"/>
      <c r="F78" s="24">
        <v>8000</v>
      </c>
      <c r="G78" s="24">
        <v>10660</v>
      </c>
      <c r="H78" s="80">
        <v>10545.36</v>
      </c>
    </row>
    <row r="79" spans="1:8" ht="16.5" thickBot="1" x14ac:dyDescent="0.3">
      <c r="A79" s="21">
        <v>41</v>
      </c>
      <c r="B79" s="24">
        <v>642013</v>
      </c>
      <c r="C79" s="174" t="s">
        <v>158</v>
      </c>
      <c r="D79" s="175"/>
      <c r="E79" s="176"/>
      <c r="F79" s="24">
        <v>0</v>
      </c>
      <c r="G79" s="24">
        <v>0</v>
      </c>
      <c r="H79" s="80">
        <v>0</v>
      </c>
    </row>
    <row r="80" spans="1:8" ht="16.5" thickBot="1" x14ac:dyDescent="0.3">
      <c r="A80" s="21">
        <v>41</v>
      </c>
      <c r="B80" s="24">
        <v>642014</v>
      </c>
      <c r="C80" s="68" t="s">
        <v>159</v>
      </c>
      <c r="D80" s="69"/>
      <c r="E80" s="70"/>
      <c r="F80" s="24">
        <v>0</v>
      </c>
      <c r="G80" s="24">
        <v>4000</v>
      </c>
      <c r="H80" s="80">
        <v>3903.95</v>
      </c>
    </row>
    <row r="81" spans="1:8" ht="16.5" thickBot="1" x14ac:dyDescent="0.3">
      <c r="A81" s="21">
        <v>41</v>
      </c>
      <c r="B81" s="24">
        <v>642015</v>
      </c>
      <c r="C81" s="68" t="s">
        <v>160</v>
      </c>
      <c r="D81" s="69"/>
      <c r="E81" s="70"/>
      <c r="F81" s="24">
        <v>300</v>
      </c>
      <c r="G81" s="24">
        <v>600</v>
      </c>
      <c r="H81" s="80">
        <v>569.25</v>
      </c>
    </row>
    <row r="82" spans="1:8" ht="16.5" thickBot="1" x14ac:dyDescent="0.3">
      <c r="A82" s="21" t="s">
        <v>161</v>
      </c>
      <c r="B82" s="24">
        <v>637037</v>
      </c>
      <c r="C82" s="68" t="s">
        <v>162</v>
      </c>
      <c r="D82" s="69"/>
      <c r="E82" s="70"/>
      <c r="F82" s="24">
        <v>0</v>
      </c>
      <c r="G82" s="24">
        <v>1465</v>
      </c>
      <c r="H82" s="80">
        <v>1464.8</v>
      </c>
    </row>
    <row r="83" spans="1:8" ht="16.5" thickBot="1" x14ac:dyDescent="0.3">
      <c r="A83" s="83"/>
      <c r="B83" s="84"/>
      <c r="C83" s="212" t="s">
        <v>163</v>
      </c>
      <c r="D83" s="213"/>
      <c r="E83" s="214"/>
      <c r="F83" s="41">
        <f t="shared" ref="F83" si="0">SUM(F84:F85)</f>
        <v>1650</v>
      </c>
      <c r="G83" s="41">
        <f>SUM(G84:G85)</f>
        <v>1915</v>
      </c>
      <c r="H83" s="15">
        <f>SUM(H84:H85)</f>
        <v>1914.51</v>
      </c>
    </row>
    <row r="84" spans="1:8" ht="16.5" thickBot="1" x14ac:dyDescent="0.3">
      <c r="A84" s="21">
        <v>41</v>
      </c>
      <c r="B84" s="24">
        <v>637005</v>
      </c>
      <c r="C84" s="174" t="s">
        <v>164</v>
      </c>
      <c r="D84" s="175"/>
      <c r="E84" s="176"/>
      <c r="F84" s="24">
        <v>1150</v>
      </c>
      <c r="G84" s="24">
        <v>1150</v>
      </c>
      <c r="H84" s="25">
        <v>1150</v>
      </c>
    </row>
    <row r="85" spans="1:8" ht="16.5" thickBot="1" x14ac:dyDescent="0.3">
      <c r="A85" s="21">
        <v>41</v>
      </c>
      <c r="B85" s="24">
        <v>637012</v>
      </c>
      <c r="C85" s="174" t="s">
        <v>165</v>
      </c>
      <c r="D85" s="175"/>
      <c r="E85" s="176"/>
      <c r="F85" s="24">
        <v>500</v>
      </c>
      <c r="G85" s="24">
        <v>765</v>
      </c>
      <c r="H85" s="25">
        <v>764.51</v>
      </c>
    </row>
    <row r="86" spans="1:8" ht="16.5" thickBot="1" x14ac:dyDescent="0.3">
      <c r="A86" s="83"/>
      <c r="B86" s="84"/>
      <c r="C86" s="212" t="s">
        <v>166</v>
      </c>
      <c r="D86" s="213"/>
      <c r="E86" s="214"/>
      <c r="F86" s="41">
        <v>10000</v>
      </c>
      <c r="G86" s="41">
        <v>10000</v>
      </c>
      <c r="H86" s="88">
        <v>9135.01</v>
      </c>
    </row>
    <row r="87" spans="1:8" ht="16.5" thickBot="1" x14ac:dyDescent="0.3">
      <c r="A87" s="21">
        <v>41</v>
      </c>
      <c r="B87" s="24">
        <v>651003</v>
      </c>
      <c r="C87" s="174" t="s">
        <v>167</v>
      </c>
      <c r="D87" s="175"/>
      <c r="E87" s="176"/>
      <c r="F87" s="24">
        <v>10000</v>
      </c>
      <c r="G87" s="24">
        <v>10000</v>
      </c>
      <c r="H87" s="25">
        <v>9135.01</v>
      </c>
    </row>
    <row r="88" spans="1:8" ht="16.5" thickBot="1" x14ac:dyDescent="0.3">
      <c r="A88" s="83"/>
      <c r="B88" s="84"/>
      <c r="C88" s="212" t="s">
        <v>168</v>
      </c>
      <c r="D88" s="213"/>
      <c r="E88" s="214"/>
      <c r="F88" s="41">
        <f>SUM(F89:F104)</f>
        <v>0</v>
      </c>
      <c r="G88" s="41">
        <f>SUM(G89:G104)</f>
        <v>1225</v>
      </c>
      <c r="H88" s="15">
        <f>SUM(H89:H104)</f>
        <v>1224.99</v>
      </c>
    </row>
    <row r="89" spans="1:8" ht="16.5" thickBot="1" x14ac:dyDescent="0.3">
      <c r="A89" s="21">
        <v>111</v>
      </c>
      <c r="B89" s="24">
        <v>614000</v>
      </c>
      <c r="C89" s="174" t="s">
        <v>330</v>
      </c>
      <c r="D89" s="175"/>
      <c r="E89" s="176"/>
      <c r="F89" s="24">
        <v>0</v>
      </c>
      <c r="G89" s="24">
        <v>126</v>
      </c>
      <c r="H89" s="25">
        <v>126.24</v>
      </c>
    </row>
    <row r="90" spans="1:8" ht="16.5" thickBot="1" x14ac:dyDescent="0.3">
      <c r="A90" s="21">
        <v>111</v>
      </c>
      <c r="B90" s="24">
        <v>621000</v>
      </c>
      <c r="C90" s="174" t="s">
        <v>105</v>
      </c>
      <c r="D90" s="175"/>
      <c r="E90" s="176"/>
      <c r="F90" s="24">
        <v>0</v>
      </c>
      <c r="G90" s="24">
        <v>10</v>
      </c>
      <c r="H90" s="25">
        <v>10</v>
      </c>
    </row>
    <row r="91" spans="1:8" ht="16.5" thickBot="1" x14ac:dyDescent="0.3">
      <c r="A91" s="21">
        <v>111</v>
      </c>
      <c r="B91" s="24">
        <v>625001</v>
      </c>
      <c r="C91" s="174" t="s">
        <v>107</v>
      </c>
      <c r="D91" s="175"/>
      <c r="E91" s="176"/>
      <c r="F91" s="24">
        <v>0</v>
      </c>
      <c r="G91" s="24">
        <v>1</v>
      </c>
      <c r="H91" s="25">
        <v>1</v>
      </c>
    </row>
    <row r="92" spans="1:8" ht="16.5" thickBot="1" x14ac:dyDescent="0.3">
      <c r="A92" s="21">
        <v>111</v>
      </c>
      <c r="B92" s="24">
        <v>625002</v>
      </c>
      <c r="C92" s="174" t="s">
        <v>108</v>
      </c>
      <c r="D92" s="175"/>
      <c r="E92" s="176"/>
      <c r="F92" s="24">
        <v>0</v>
      </c>
      <c r="G92" s="24">
        <v>10</v>
      </c>
      <c r="H92" s="25">
        <v>10.3</v>
      </c>
    </row>
    <row r="93" spans="1:8" ht="16.5" thickBot="1" x14ac:dyDescent="0.3">
      <c r="A93" s="21">
        <v>111</v>
      </c>
      <c r="B93" s="24">
        <v>625003</v>
      </c>
      <c r="C93" s="174" t="s">
        <v>109</v>
      </c>
      <c r="D93" s="175"/>
      <c r="E93" s="176"/>
      <c r="F93" s="24">
        <v>0</v>
      </c>
      <c r="G93" s="24">
        <v>1</v>
      </c>
      <c r="H93" s="25">
        <v>1</v>
      </c>
    </row>
    <row r="94" spans="1:8" ht="16.5" thickBot="1" x14ac:dyDescent="0.3">
      <c r="A94" s="33">
        <v>111</v>
      </c>
      <c r="B94" s="35">
        <v>625004</v>
      </c>
      <c r="C94" s="221" t="s">
        <v>110</v>
      </c>
      <c r="D94" s="222"/>
      <c r="E94" s="223"/>
      <c r="F94" s="35">
        <v>0</v>
      </c>
      <c r="G94" s="35">
        <v>2</v>
      </c>
      <c r="H94" s="25">
        <v>2</v>
      </c>
    </row>
    <row r="95" spans="1:8" ht="16.5" thickBot="1" x14ac:dyDescent="0.3">
      <c r="A95" s="37">
        <v>111</v>
      </c>
      <c r="B95" s="39">
        <v>625005</v>
      </c>
      <c r="C95" s="215" t="s">
        <v>111</v>
      </c>
      <c r="D95" s="216"/>
      <c r="E95" s="217"/>
      <c r="F95" s="39">
        <v>0</v>
      </c>
      <c r="G95" s="39">
        <v>1</v>
      </c>
      <c r="H95" s="73">
        <v>1</v>
      </c>
    </row>
    <row r="96" spans="1:8" ht="16.5" thickBot="1" x14ac:dyDescent="0.3">
      <c r="A96" s="21">
        <v>111</v>
      </c>
      <c r="B96" s="24">
        <v>625007</v>
      </c>
      <c r="C96" s="174" t="s">
        <v>113</v>
      </c>
      <c r="D96" s="175"/>
      <c r="E96" s="176"/>
      <c r="F96" s="24">
        <v>0</v>
      </c>
      <c r="G96" s="24">
        <v>3</v>
      </c>
      <c r="H96" s="40">
        <v>3</v>
      </c>
    </row>
    <row r="97" spans="1:8" ht="16.5" thickBot="1" x14ac:dyDescent="0.3">
      <c r="A97" s="21">
        <v>111</v>
      </c>
      <c r="B97" s="24">
        <v>632005</v>
      </c>
      <c r="C97" s="68" t="s">
        <v>169</v>
      </c>
      <c r="D97" s="69"/>
      <c r="E97" s="70"/>
      <c r="F97" s="24">
        <v>0</v>
      </c>
      <c r="G97" s="24">
        <v>5</v>
      </c>
      <c r="H97" s="25">
        <v>5</v>
      </c>
    </row>
    <row r="98" spans="1:8" ht="16.5" thickBot="1" x14ac:dyDescent="0.3">
      <c r="A98" s="21">
        <v>111</v>
      </c>
      <c r="B98" s="24">
        <v>633006</v>
      </c>
      <c r="C98" s="174" t="s">
        <v>124</v>
      </c>
      <c r="D98" s="175"/>
      <c r="E98" s="176"/>
      <c r="F98" s="24">
        <v>0</v>
      </c>
      <c r="G98" s="24">
        <v>25</v>
      </c>
      <c r="H98" s="25">
        <v>25</v>
      </c>
    </row>
    <row r="99" spans="1:8" ht="16.5" thickBot="1" x14ac:dyDescent="0.3">
      <c r="A99" s="21">
        <v>111</v>
      </c>
      <c r="B99" s="24">
        <v>633016</v>
      </c>
      <c r="C99" s="174" t="s">
        <v>127</v>
      </c>
      <c r="D99" s="175"/>
      <c r="E99" s="176"/>
      <c r="F99" s="24">
        <v>0</v>
      </c>
      <c r="G99" s="24">
        <v>12</v>
      </c>
      <c r="H99" s="25">
        <v>12</v>
      </c>
    </row>
    <row r="100" spans="1:8" ht="16.5" thickBot="1" x14ac:dyDescent="0.3">
      <c r="A100" s="21">
        <v>111</v>
      </c>
      <c r="B100" s="24">
        <v>634004</v>
      </c>
      <c r="C100" s="174" t="s">
        <v>170</v>
      </c>
      <c r="D100" s="175"/>
      <c r="E100" s="176"/>
      <c r="F100" s="24">
        <v>0</v>
      </c>
      <c r="G100" s="24">
        <v>0</v>
      </c>
      <c r="H100" s="25">
        <v>0</v>
      </c>
    </row>
    <row r="101" spans="1:8" ht="16.5" thickBot="1" x14ac:dyDescent="0.3">
      <c r="A101" s="21">
        <v>111</v>
      </c>
      <c r="B101" s="24">
        <v>637007</v>
      </c>
      <c r="C101" s="174" t="s">
        <v>171</v>
      </c>
      <c r="D101" s="175"/>
      <c r="E101" s="176"/>
      <c r="F101" s="24">
        <v>0</v>
      </c>
      <c r="G101" s="24">
        <v>0</v>
      </c>
      <c r="H101" s="25">
        <v>0</v>
      </c>
    </row>
    <row r="102" spans="1:8" ht="16.5" thickBot="1" x14ac:dyDescent="0.3">
      <c r="A102" s="21">
        <v>111</v>
      </c>
      <c r="B102" s="24">
        <v>637014</v>
      </c>
      <c r="C102" s="174" t="s">
        <v>172</v>
      </c>
      <c r="D102" s="175"/>
      <c r="E102" s="176"/>
      <c r="F102" s="24">
        <v>0</v>
      </c>
      <c r="G102" s="24">
        <v>58</v>
      </c>
      <c r="H102" s="25">
        <v>57.6</v>
      </c>
    </row>
    <row r="103" spans="1:8" ht="16.5" thickBot="1" x14ac:dyDescent="0.3">
      <c r="A103" s="21">
        <v>111</v>
      </c>
      <c r="B103" s="24">
        <v>637026</v>
      </c>
      <c r="C103" s="174" t="s">
        <v>173</v>
      </c>
      <c r="D103" s="175"/>
      <c r="E103" s="176"/>
      <c r="F103" s="24">
        <v>0</v>
      </c>
      <c r="G103" s="24">
        <v>805</v>
      </c>
      <c r="H103" s="25">
        <v>805.39</v>
      </c>
    </row>
    <row r="104" spans="1:8" ht="16.5" thickBot="1" x14ac:dyDescent="0.3">
      <c r="A104" s="21" t="s">
        <v>174</v>
      </c>
      <c r="B104" s="24" t="s">
        <v>175</v>
      </c>
      <c r="C104" s="174" t="s">
        <v>176</v>
      </c>
      <c r="D104" s="175"/>
      <c r="E104" s="176"/>
      <c r="F104" s="24">
        <v>0</v>
      </c>
      <c r="G104" s="24">
        <v>166</v>
      </c>
      <c r="H104" s="25">
        <v>165.46</v>
      </c>
    </row>
    <row r="105" spans="1:8" ht="16.5" thickBot="1" x14ac:dyDescent="0.3">
      <c r="A105" s="64"/>
      <c r="B105" s="12"/>
      <c r="C105" s="212" t="s">
        <v>177</v>
      </c>
      <c r="D105" s="213"/>
      <c r="E105" s="214"/>
      <c r="F105" s="41">
        <v>1500</v>
      </c>
      <c r="G105" s="41">
        <v>1500</v>
      </c>
      <c r="H105" s="15">
        <v>1274.52</v>
      </c>
    </row>
    <row r="106" spans="1:8" ht="16.5" thickBot="1" x14ac:dyDescent="0.3">
      <c r="A106" s="21">
        <v>41</v>
      </c>
      <c r="B106" s="24">
        <v>637004</v>
      </c>
      <c r="C106" s="174" t="s">
        <v>178</v>
      </c>
      <c r="D106" s="175"/>
      <c r="E106" s="176"/>
      <c r="F106" s="24">
        <v>1500</v>
      </c>
      <c r="G106" s="24">
        <v>1500</v>
      </c>
      <c r="H106" s="25">
        <v>1274.52</v>
      </c>
    </row>
    <row r="107" spans="1:8" ht="16.5" thickBot="1" x14ac:dyDescent="0.3">
      <c r="A107" s="83"/>
      <c r="B107" s="84"/>
      <c r="C107" s="212" t="s">
        <v>179</v>
      </c>
      <c r="D107" s="213"/>
      <c r="E107" s="214"/>
      <c r="F107" s="41">
        <f>SUM(F108:F112)</f>
        <v>600</v>
      </c>
      <c r="G107" s="41">
        <f>SUM(G108:G112)</f>
        <v>6621</v>
      </c>
      <c r="H107" s="15">
        <f>SUM(H108:H112)</f>
        <v>5542.5</v>
      </c>
    </row>
    <row r="108" spans="1:8" ht="16.5" thickBot="1" x14ac:dyDescent="0.3">
      <c r="A108" s="89">
        <v>41</v>
      </c>
      <c r="B108" s="90">
        <v>633006</v>
      </c>
      <c r="C108" s="68" t="s">
        <v>124</v>
      </c>
      <c r="D108" s="69"/>
      <c r="E108" s="70"/>
      <c r="F108" s="24">
        <v>100</v>
      </c>
      <c r="G108" s="24">
        <v>100</v>
      </c>
      <c r="H108" s="25">
        <v>39.92</v>
      </c>
    </row>
    <row r="109" spans="1:8" ht="16.5" thickBot="1" x14ac:dyDescent="0.3">
      <c r="A109" s="89">
        <v>41</v>
      </c>
      <c r="B109" s="90">
        <v>635004</v>
      </c>
      <c r="C109" s="68" t="s">
        <v>180</v>
      </c>
      <c r="D109" s="69"/>
      <c r="E109" s="70"/>
      <c r="F109" s="24">
        <v>0</v>
      </c>
      <c r="G109" s="24">
        <v>561</v>
      </c>
      <c r="H109" s="25">
        <v>560.59</v>
      </c>
    </row>
    <row r="110" spans="1:8" ht="16.5" thickBot="1" x14ac:dyDescent="0.3">
      <c r="A110" s="21">
        <v>41</v>
      </c>
      <c r="B110" s="24">
        <v>635006</v>
      </c>
      <c r="C110" s="174" t="s">
        <v>181</v>
      </c>
      <c r="D110" s="175"/>
      <c r="E110" s="176"/>
      <c r="F110" s="24">
        <v>500</v>
      </c>
      <c r="G110" s="24">
        <v>500</v>
      </c>
      <c r="H110" s="25">
        <v>200</v>
      </c>
    </row>
    <row r="111" spans="1:8" ht="16.5" thickBot="1" x14ac:dyDescent="0.3">
      <c r="A111" s="21">
        <v>41</v>
      </c>
      <c r="B111" s="24">
        <v>637004</v>
      </c>
      <c r="C111" s="68" t="s">
        <v>331</v>
      </c>
      <c r="D111" s="69"/>
      <c r="E111" s="70"/>
      <c r="F111" s="24">
        <v>0</v>
      </c>
      <c r="G111" s="24">
        <v>4180</v>
      </c>
      <c r="H111" s="25">
        <v>3461.99</v>
      </c>
    </row>
    <row r="112" spans="1:8" ht="16.5" thickBot="1" x14ac:dyDescent="0.3">
      <c r="A112" s="21">
        <v>41</v>
      </c>
      <c r="B112" s="24">
        <v>637005</v>
      </c>
      <c r="C112" s="68" t="s">
        <v>182</v>
      </c>
      <c r="D112" s="69"/>
      <c r="E112" s="70"/>
      <c r="F112" s="24">
        <v>0</v>
      </c>
      <c r="G112" s="24">
        <v>1280</v>
      </c>
      <c r="H112" s="25">
        <v>1280</v>
      </c>
    </row>
    <row r="113" spans="1:8" ht="16.5" thickBot="1" x14ac:dyDescent="0.3">
      <c r="A113" s="83"/>
      <c r="B113" s="84"/>
      <c r="C113" s="212" t="s">
        <v>183</v>
      </c>
      <c r="D113" s="213"/>
      <c r="E113" s="214"/>
      <c r="F113" s="41">
        <f>SUM(F114:F122)</f>
        <v>53100</v>
      </c>
      <c r="G113" s="41">
        <f>SUM(G114:G122)</f>
        <v>53100</v>
      </c>
      <c r="H113" s="15">
        <f>SUM(H114:H122)</f>
        <v>66561.39</v>
      </c>
    </row>
    <row r="114" spans="1:8" ht="16.5" thickBot="1" x14ac:dyDescent="0.3">
      <c r="A114" s="21">
        <v>41</v>
      </c>
      <c r="B114" s="24">
        <v>633006</v>
      </c>
      <c r="C114" s="174" t="s">
        <v>184</v>
      </c>
      <c r="D114" s="175"/>
      <c r="E114" s="176"/>
      <c r="F114" s="24">
        <v>300</v>
      </c>
      <c r="G114" s="24">
        <v>300</v>
      </c>
      <c r="H114" s="25">
        <v>158</v>
      </c>
    </row>
    <row r="115" spans="1:8" ht="16.5" thickBot="1" x14ac:dyDescent="0.3">
      <c r="A115" s="21">
        <v>41</v>
      </c>
      <c r="B115" s="24" t="s">
        <v>185</v>
      </c>
      <c r="C115" s="174" t="s">
        <v>186</v>
      </c>
      <c r="D115" s="175"/>
      <c r="E115" s="176"/>
      <c r="F115" s="24">
        <v>20000</v>
      </c>
      <c r="G115" s="24">
        <v>20000</v>
      </c>
      <c r="H115" s="25">
        <v>24435.31</v>
      </c>
    </row>
    <row r="116" spans="1:8" ht="16.5" thickBot="1" x14ac:dyDescent="0.3">
      <c r="A116" s="33">
        <v>41</v>
      </c>
      <c r="B116" s="35" t="s">
        <v>187</v>
      </c>
      <c r="C116" s="221" t="s">
        <v>188</v>
      </c>
      <c r="D116" s="222"/>
      <c r="E116" s="223"/>
      <c r="F116" s="35">
        <v>200</v>
      </c>
      <c r="G116" s="35">
        <v>200</v>
      </c>
      <c r="H116" s="25">
        <v>0</v>
      </c>
    </row>
    <row r="117" spans="1:8" ht="16.5" thickBot="1" x14ac:dyDescent="0.3">
      <c r="A117" s="37">
        <v>41</v>
      </c>
      <c r="B117" s="39" t="s">
        <v>189</v>
      </c>
      <c r="C117" s="215" t="s">
        <v>190</v>
      </c>
      <c r="D117" s="216"/>
      <c r="E117" s="217"/>
      <c r="F117" s="39">
        <v>3000</v>
      </c>
      <c r="G117" s="39">
        <v>3000</v>
      </c>
      <c r="H117" s="25">
        <v>3588.75</v>
      </c>
    </row>
    <row r="118" spans="1:8" ht="16.5" thickBot="1" x14ac:dyDescent="0.3">
      <c r="A118" s="21">
        <v>41</v>
      </c>
      <c r="B118" s="24" t="s">
        <v>191</v>
      </c>
      <c r="C118" s="174" t="s">
        <v>192</v>
      </c>
      <c r="D118" s="175"/>
      <c r="E118" s="176"/>
      <c r="F118" s="24">
        <v>400</v>
      </c>
      <c r="G118" s="24">
        <v>400</v>
      </c>
      <c r="H118" s="25">
        <v>676.81</v>
      </c>
    </row>
    <row r="119" spans="1:8" ht="16.5" thickBot="1" x14ac:dyDescent="0.3">
      <c r="A119" s="21">
        <v>41</v>
      </c>
      <c r="B119" s="24" t="s">
        <v>193</v>
      </c>
      <c r="C119" s="68" t="s">
        <v>194</v>
      </c>
      <c r="D119" s="69"/>
      <c r="E119" s="70"/>
      <c r="F119" s="24">
        <v>300</v>
      </c>
      <c r="G119" s="24">
        <v>300</v>
      </c>
      <c r="H119" s="25">
        <v>312</v>
      </c>
    </row>
    <row r="120" spans="1:8" ht="16.5" thickBot="1" x14ac:dyDescent="0.3">
      <c r="A120" s="21">
        <v>41</v>
      </c>
      <c r="B120" s="24" t="s">
        <v>195</v>
      </c>
      <c r="C120" s="68" t="s">
        <v>196</v>
      </c>
      <c r="D120" s="69"/>
      <c r="E120" s="70"/>
      <c r="F120" s="24">
        <v>8400</v>
      </c>
      <c r="G120" s="24">
        <v>8400</v>
      </c>
      <c r="H120" s="25">
        <v>9954</v>
      </c>
    </row>
    <row r="121" spans="1:8" ht="16.5" thickBot="1" x14ac:dyDescent="0.3">
      <c r="A121" s="21">
        <v>41</v>
      </c>
      <c r="B121" s="24" t="s">
        <v>197</v>
      </c>
      <c r="C121" s="68" t="s">
        <v>198</v>
      </c>
      <c r="D121" s="69"/>
      <c r="E121" s="70"/>
      <c r="F121" s="24">
        <v>500</v>
      </c>
      <c r="G121" s="24">
        <v>500</v>
      </c>
      <c r="H121" s="25">
        <v>12501.54</v>
      </c>
    </row>
    <row r="122" spans="1:8" ht="16.5" thickBot="1" x14ac:dyDescent="0.3">
      <c r="A122" s="21">
        <v>41</v>
      </c>
      <c r="B122" s="24">
        <v>637012</v>
      </c>
      <c r="C122" s="174" t="s">
        <v>199</v>
      </c>
      <c r="D122" s="175"/>
      <c r="E122" s="176"/>
      <c r="F122" s="24">
        <v>20000</v>
      </c>
      <c r="G122" s="24">
        <v>20000</v>
      </c>
      <c r="H122" s="25">
        <v>14934.98</v>
      </c>
    </row>
    <row r="123" spans="1:8" ht="16.5" thickBot="1" x14ac:dyDescent="0.3">
      <c r="A123" s="91"/>
      <c r="B123" s="92"/>
      <c r="C123" s="212" t="s">
        <v>200</v>
      </c>
      <c r="D123" s="213"/>
      <c r="E123" s="214"/>
      <c r="F123" s="41">
        <f>SUM(F124:F130)</f>
        <v>8328</v>
      </c>
      <c r="G123" s="41">
        <f>SUM(G124:G130)</f>
        <v>8328</v>
      </c>
      <c r="H123" s="15">
        <f>SUM(H124:H130)</f>
        <v>8754.43</v>
      </c>
    </row>
    <row r="124" spans="1:8" ht="16.5" thickBot="1" x14ac:dyDescent="0.3">
      <c r="A124" s="21">
        <v>41</v>
      </c>
      <c r="B124" s="24">
        <v>632001</v>
      </c>
      <c r="C124" s="174" t="s">
        <v>201</v>
      </c>
      <c r="D124" s="175"/>
      <c r="E124" s="176"/>
      <c r="F124" s="24">
        <v>1000</v>
      </c>
      <c r="G124" s="24">
        <v>1000</v>
      </c>
      <c r="H124" s="25">
        <v>1173.76</v>
      </c>
    </row>
    <row r="125" spans="1:8" ht="16.5" thickBot="1" x14ac:dyDescent="0.3">
      <c r="A125" s="21">
        <v>41</v>
      </c>
      <c r="B125" s="24">
        <v>632002</v>
      </c>
      <c r="C125" s="174" t="s">
        <v>202</v>
      </c>
      <c r="D125" s="175"/>
      <c r="E125" s="176"/>
      <c r="F125" s="24">
        <v>0</v>
      </c>
      <c r="G125" s="24">
        <v>0</v>
      </c>
      <c r="H125" s="25">
        <v>1845.58</v>
      </c>
    </row>
    <row r="126" spans="1:8" ht="16.5" thickBot="1" x14ac:dyDescent="0.3">
      <c r="A126" s="21">
        <v>41</v>
      </c>
      <c r="B126" s="24">
        <v>633004</v>
      </c>
      <c r="C126" s="174" t="s">
        <v>203</v>
      </c>
      <c r="D126" s="175"/>
      <c r="E126" s="176"/>
      <c r="F126" s="24">
        <v>0</v>
      </c>
      <c r="G126" s="24">
        <v>0</v>
      </c>
      <c r="H126" s="25">
        <v>0</v>
      </c>
    </row>
    <row r="127" spans="1:8" ht="16.5" thickBot="1" x14ac:dyDescent="0.3">
      <c r="A127" s="21">
        <v>41</v>
      </c>
      <c r="B127" s="24">
        <v>633006</v>
      </c>
      <c r="C127" s="174" t="s">
        <v>124</v>
      </c>
      <c r="D127" s="175"/>
      <c r="E127" s="176"/>
      <c r="F127" s="24">
        <v>1000</v>
      </c>
      <c r="G127" s="24">
        <v>1000</v>
      </c>
      <c r="H127" s="25">
        <v>149.44999999999999</v>
      </c>
    </row>
    <row r="128" spans="1:8" ht="16.5" thickBot="1" x14ac:dyDescent="0.3">
      <c r="A128" s="21">
        <v>41</v>
      </c>
      <c r="B128" s="24">
        <v>635004</v>
      </c>
      <c r="C128" s="174" t="s">
        <v>204</v>
      </c>
      <c r="D128" s="175"/>
      <c r="E128" s="176"/>
      <c r="F128" s="24">
        <v>2000</v>
      </c>
      <c r="G128" s="24">
        <v>2000</v>
      </c>
      <c r="H128" s="25">
        <v>1504.7</v>
      </c>
    </row>
    <row r="129" spans="1:8" ht="16.5" thickBot="1" x14ac:dyDescent="0.3">
      <c r="A129" s="21">
        <v>41.46</v>
      </c>
      <c r="B129" s="24">
        <v>635006</v>
      </c>
      <c r="C129" s="174" t="s">
        <v>205</v>
      </c>
      <c r="D129" s="175"/>
      <c r="E129" s="176"/>
      <c r="F129" s="24">
        <v>3000</v>
      </c>
      <c r="G129" s="24">
        <v>3000</v>
      </c>
      <c r="H129" s="25">
        <v>2860.48</v>
      </c>
    </row>
    <row r="130" spans="1:8" ht="16.5" thickBot="1" x14ac:dyDescent="0.3">
      <c r="A130" s="21">
        <v>41</v>
      </c>
      <c r="B130" s="24">
        <v>637004</v>
      </c>
      <c r="C130" s="174" t="s">
        <v>206</v>
      </c>
      <c r="D130" s="175"/>
      <c r="E130" s="176"/>
      <c r="F130" s="24">
        <v>1328</v>
      </c>
      <c r="G130" s="24">
        <v>1328</v>
      </c>
      <c r="H130" s="25">
        <v>1220.46</v>
      </c>
    </row>
    <row r="131" spans="1:8" ht="16.5" thickBot="1" x14ac:dyDescent="0.3">
      <c r="A131" s="91"/>
      <c r="B131" s="92"/>
      <c r="C131" s="212" t="s">
        <v>207</v>
      </c>
      <c r="D131" s="213"/>
      <c r="E131" s="214"/>
      <c r="F131" s="41">
        <f>SUM(F132:F140)</f>
        <v>1600</v>
      </c>
      <c r="G131" s="41">
        <f>SUM(G132:G140)</f>
        <v>14065</v>
      </c>
      <c r="H131" s="15">
        <f>SUM(H132:H140)</f>
        <v>13376.19</v>
      </c>
    </row>
    <row r="132" spans="1:8" ht="16.5" thickBot="1" x14ac:dyDescent="0.3">
      <c r="A132" s="21">
        <v>41</v>
      </c>
      <c r="B132" s="24">
        <v>633004</v>
      </c>
      <c r="C132" s="68" t="s">
        <v>332</v>
      </c>
      <c r="D132" s="69"/>
      <c r="E132" s="70"/>
      <c r="F132" s="24">
        <v>0</v>
      </c>
      <c r="G132" s="24">
        <v>1981</v>
      </c>
      <c r="H132" s="25">
        <v>1960.9</v>
      </c>
    </row>
    <row r="133" spans="1:8" ht="16.5" thickBot="1" x14ac:dyDescent="0.3">
      <c r="A133" s="21">
        <v>41</v>
      </c>
      <c r="B133" s="24">
        <v>633006</v>
      </c>
      <c r="C133" s="174" t="s">
        <v>208</v>
      </c>
      <c r="D133" s="175"/>
      <c r="E133" s="176"/>
      <c r="F133" s="24">
        <v>500</v>
      </c>
      <c r="G133" s="24">
        <v>643</v>
      </c>
      <c r="H133" s="25">
        <v>643.41</v>
      </c>
    </row>
    <row r="134" spans="1:8" ht="16.5" thickBot="1" x14ac:dyDescent="0.3">
      <c r="A134" s="21">
        <v>41</v>
      </c>
      <c r="B134" s="24">
        <v>633010</v>
      </c>
      <c r="C134" s="174" t="s">
        <v>209</v>
      </c>
      <c r="D134" s="175"/>
      <c r="E134" s="176"/>
      <c r="F134" s="24">
        <v>200</v>
      </c>
      <c r="G134" s="24">
        <v>400</v>
      </c>
      <c r="H134" s="25">
        <v>326.42</v>
      </c>
    </row>
    <row r="135" spans="1:8" ht="16.5" thickBot="1" x14ac:dyDescent="0.3">
      <c r="A135" s="21">
        <v>41</v>
      </c>
      <c r="B135" s="24">
        <v>633015</v>
      </c>
      <c r="C135" s="174" t="s">
        <v>210</v>
      </c>
      <c r="D135" s="175"/>
      <c r="E135" s="176"/>
      <c r="F135" s="24">
        <v>400</v>
      </c>
      <c r="G135" s="24">
        <v>410</v>
      </c>
      <c r="H135" s="25">
        <v>410.28</v>
      </c>
    </row>
    <row r="136" spans="1:8" ht="16.5" thickBot="1" x14ac:dyDescent="0.3">
      <c r="A136" s="21">
        <v>41</v>
      </c>
      <c r="B136" s="24">
        <v>635004</v>
      </c>
      <c r="C136" s="174" t="s">
        <v>211</v>
      </c>
      <c r="D136" s="175"/>
      <c r="E136" s="176"/>
      <c r="F136" s="24">
        <v>200</v>
      </c>
      <c r="G136" s="24">
        <v>526</v>
      </c>
      <c r="H136" s="25">
        <v>526.26</v>
      </c>
    </row>
    <row r="137" spans="1:8" ht="16.5" thickBot="1" x14ac:dyDescent="0.3">
      <c r="A137" s="21">
        <v>41</v>
      </c>
      <c r="B137" s="24">
        <v>635006</v>
      </c>
      <c r="C137" s="68" t="s">
        <v>333</v>
      </c>
      <c r="D137" s="69"/>
      <c r="E137" s="70"/>
      <c r="F137" s="24">
        <v>0</v>
      </c>
      <c r="G137" s="24">
        <v>6005</v>
      </c>
      <c r="H137" s="25">
        <v>6004.92</v>
      </c>
    </row>
    <row r="138" spans="1:8" ht="16.5" thickBot="1" x14ac:dyDescent="0.3">
      <c r="A138" s="21">
        <v>41</v>
      </c>
      <c r="B138" s="24">
        <v>635006</v>
      </c>
      <c r="C138" s="174" t="s">
        <v>212</v>
      </c>
      <c r="D138" s="175"/>
      <c r="E138" s="176"/>
      <c r="F138" s="24">
        <v>0</v>
      </c>
      <c r="G138" s="24">
        <v>0</v>
      </c>
      <c r="H138" s="25">
        <v>0</v>
      </c>
    </row>
    <row r="139" spans="1:8" ht="16.5" thickBot="1" x14ac:dyDescent="0.3">
      <c r="A139" s="21">
        <v>41</v>
      </c>
      <c r="B139" s="24">
        <v>637004</v>
      </c>
      <c r="C139" s="174" t="s">
        <v>213</v>
      </c>
      <c r="D139" s="175"/>
      <c r="E139" s="176"/>
      <c r="F139" s="24">
        <v>300</v>
      </c>
      <c r="G139" s="24">
        <v>800</v>
      </c>
      <c r="H139" s="25">
        <v>300</v>
      </c>
    </row>
    <row r="140" spans="1:8" ht="16.5" thickBot="1" x14ac:dyDescent="0.3">
      <c r="A140" s="21">
        <v>41</v>
      </c>
      <c r="B140" s="24">
        <v>637026</v>
      </c>
      <c r="C140" s="68" t="s">
        <v>214</v>
      </c>
      <c r="D140" s="69"/>
      <c r="E140" s="70"/>
      <c r="F140" s="24">
        <v>0</v>
      </c>
      <c r="G140" s="24">
        <v>3300</v>
      </c>
      <c r="H140" s="25">
        <v>3204</v>
      </c>
    </row>
    <row r="141" spans="1:8" ht="16.5" thickBot="1" x14ac:dyDescent="0.3">
      <c r="A141" s="91"/>
      <c r="B141" s="92"/>
      <c r="C141" s="212" t="s">
        <v>215</v>
      </c>
      <c r="D141" s="213"/>
      <c r="E141" s="214"/>
      <c r="F141" s="41">
        <f>SUM(F142:F144)</f>
        <v>6500</v>
      </c>
      <c r="G141" s="41">
        <f>SUM(G142:G144)</f>
        <v>11301</v>
      </c>
      <c r="H141" s="15">
        <f>SUM(H142:H144)</f>
        <v>11983.49</v>
      </c>
    </row>
    <row r="142" spans="1:8" ht="16.5" thickBot="1" x14ac:dyDescent="0.3">
      <c r="A142" s="33">
        <v>41</v>
      </c>
      <c r="B142" s="35">
        <v>632001</v>
      </c>
      <c r="C142" s="221" t="s">
        <v>216</v>
      </c>
      <c r="D142" s="222"/>
      <c r="E142" s="223"/>
      <c r="F142" s="35">
        <v>6500</v>
      </c>
      <c r="G142" s="35">
        <v>10500</v>
      </c>
      <c r="H142" s="25">
        <v>11310.74</v>
      </c>
    </row>
    <row r="143" spans="1:8" ht="16.5" thickBot="1" x14ac:dyDescent="0.3">
      <c r="A143" s="37">
        <v>41</v>
      </c>
      <c r="B143" s="39">
        <v>632006</v>
      </c>
      <c r="C143" s="215" t="s">
        <v>217</v>
      </c>
      <c r="D143" s="216"/>
      <c r="E143" s="217"/>
      <c r="F143" s="39">
        <v>0</v>
      </c>
      <c r="G143" s="39">
        <v>350</v>
      </c>
      <c r="H143" s="73">
        <v>221.76</v>
      </c>
    </row>
    <row r="144" spans="1:8" ht="16.5" thickBot="1" x14ac:dyDescent="0.3">
      <c r="A144" s="21">
        <v>41</v>
      </c>
      <c r="B144" s="24">
        <v>637029</v>
      </c>
      <c r="C144" s="174" t="s">
        <v>218</v>
      </c>
      <c r="D144" s="175"/>
      <c r="E144" s="176"/>
      <c r="F144" s="24">
        <v>0</v>
      </c>
      <c r="G144" s="24">
        <v>451</v>
      </c>
      <c r="H144" s="40">
        <v>450.99</v>
      </c>
    </row>
    <row r="145" spans="1:8" ht="16.5" thickBot="1" x14ac:dyDescent="0.3">
      <c r="A145" s="91"/>
      <c r="B145" s="92"/>
      <c r="C145" s="212" t="s">
        <v>219</v>
      </c>
      <c r="D145" s="213"/>
      <c r="E145" s="214"/>
      <c r="F145" s="41">
        <f>SUM(F146:F160)</f>
        <v>41230</v>
      </c>
      <c r="G145" s="41">
        <f>SUM(G146:G160)</f>
        <v>28217</v>
      </c>
      <c r="H145" s="15">
        <f>SUM(H146:H160)</f>
        <v>26746.240000000002</v>
      </c>
    </row>
    <row r="146" spans="1:8" ht="16.5" thickBot="1" x14ac:dyDescent="0.3">
      <c r="A146" s="21">
        <v>41</v>
      </c>
      <c r="B146" s="24" t="s">
        <v>220</v>
      </c>
      <c r="C146" s="174" t="s">
        <v>221</v>
      </c>
      <c r="D146" s="175"/>
      <c r="E146" s="176"/>
      <c r="F146" s="24">
        <v>600</v>
      </c>
      <c r="G146" s="24">
        <v>600</v>
      </c>
      <c r="H146" s="25">
        <v>1069.5999999999999</v>
      </c>
    </row>
    <row r="147" spans="1:8" ht="16.5" thickBot="1" x14ac:dyDescent="0.3">
      <c r="A147" s="21">
        <v>41</v>
      </c>
      <c r="B147" s="24" t="s">
        <v>222</v>
      </c>
      <c r="C147" s="174" t="s">
        <v>223</v>
      </c>
      <c r="D147" s="175"/>
      <c r="E147" s="176"/>
      <c r="F147" s="24">
        <v>1000</v>
      </c>
      <c r="G147" s="24">
        <v>1000</v>
      </c>
      <c r="H147" s="25">
        <v>396</v>
      </c>
    </row>
    <row r="148" spans="1:8" ht="16.5" thickBot="1" x14ac:dyDescent="0.3">
      <c r="A148" s="21" t="s">
        <v>224</v>
      </c>
      <c r="B148" s="24">
        <v>632001</v>
      </c>
      <c r="C148" s="174" t="s">
        <v>225</v>
      </c>
      <c r="D148" s="175"/>
      <c r="E148" s="176"/>
      <c r="F148" s="24">
        <v>200</v>
      </c>
      <c r="G148" s="24">
        <v>200</v>
      </c>
      <c r="H148" s="25">
        <v>206.1</v>
      </c>
    </row>
    <row r="149" spans="1:8" ht="16.5" thickBot="1" x14ac:dyDescent="0.3">
      <c r="A149" s="21">
        <v>41</v>
      </c>
      <c r="B149" s="24">
        <v>632001</v>
      </c>
      <c r="C149" s="68" t="s">
        <v>226</v>
      </c>
      <c r="D149" s="69"/>
      <c r="E149" s="70"/>
      <c r="F149" s="24">
        <v>1000</v>
      </c>
      <c r="G149" s="24">
        <v>2500</v>
      </c>
      <c r="H149" s="25">
        <v>2360.23</v>
      </c>
    </row>
    <row r="150" spans="1:8" ht="16.5" thickBot="1" x14ac:dyDescent="0.3">
      <c r="A150" s="21">
        <v>41</v>
      </c>
      <c r="B150" s="93" t="s">
        <v>227</v>
      </c>
      <c r="C150" s="68" t="s">
        <v>228</v>
      </c>
      <c r="D150" s="69"/>
      <c r="E150" s="70"/>
      <c r="F150" s="24">
        <v>0</v>
      </c>
      <c r="G150" s="24">
        <v>400</v>
      </c>
      <c r="H150" s="25">
        <v>173.08</v>
      </c>
    </row>
    <row r="151" spans="1:8" ht="16.5" thickBot="1" x14ac:dyDescent="0.3">
      <c r="A151" s="21">
        <v>41</v>
      </c>
      <c r="B151" s="24" t="s">
        <v>220</v>
      </c>
      <c r="C151" s="68" t="s">
        <v>229</v>
      </c>
      <c r="D151" s="69"/>
      <c r="E151" s="70"/>
      <c r="F151" s="24">
        <v>1000</v>
      </c>
      <c r="G151" s="24">
        <v>7000</v>
      </c>
      <c r="H151" s="25">
        <v>8491.9699999999993</v>
      </c>
    </row>
    <row r="152" spans="1:8" ht="16.5" thickBot="1" x14ac:dyDescent="0.3">
      <c r="A152" s="21">
        <v>41</v>
      </c>
      <c r="B152" s="24" t="s">
        <v>222</v>
      </c>
      <c r="C152" s="68" t="s">
        <v>230</v>
      </c>
      <c r="D152" s="69"/>
      <c r="E152" s="70"/>
      <c r="F152" s="24">
        <v>1500</v>
      </c>
      <c r="G152" s="24">
        <v>3850</v>
      </c>
      <c r="H152" s="25">
        <v>2850.46</v>
      </c>
    </row>
    <row r="153" spans="1:8" ht="16.5" thickBot="1" x14ac:dyDescent="0.3">
      <c r="A153" s="21">
        <v>41</v>
      </c>
      <c r="B153" s="24" t="s">
        <v>220</v>
      </c>
      <c r="C153" s="174" t="s">
        <v>231</v>
      </c>
      <c r="D153" s="175"/>
      <c r="E153" s="176"/>
      <c r="F153" s="24">
        <v>2500</v>
      </c>
      <c r="G153" s="24">
        <v>2500</v>
      </c>
      <c r="H153" s="25">
        <v>1219.9100000000001</v>
      </c>
    </row>
    <row r="154" spans="1:8" ht="16.5" thickBot="1" x14ac:dyDescent="0.3">
      <c r="A154" s="21">
        <v>41</v>
      </c>
      <c r="B154" s="24" t="s">
        <v>222</v>
      </c>
      <c r="C154" s="174" t="s">
        <v>232</v>
      </c>
      <c r="D154" s="175"/>
      <c r="E154" s="176"/>
      <c r="F154" s="24">
        <v>3000</v>
      </c>
      <c r="G154" s="24">
        <v>8730</v>
      </c>
      <c r="H154" s="25">
        <v>8729.4699999999993</v>
      </c>
    </row>
    <row r="155" spans="1:8" ht="16.5" thickBot="1" x14ac:dyDescent="0.3">
      <c r="A155" s="21">
        <v>41</v>
      </c>
      <c r="B155" s="24">
        <v>632002</v>
      </c>
      <c r="C155" s="174" t="s">
        <v>233</v>
      </c>
      <c r="D155" s="175"/>
      <c r="E155" s="176"/>
      <c r="F155" s="24">
        <v>30</v>
      </c>
      <c r="G155" s="24">
        <v>30</v>
      </c>
      <c r="H155" s="25">
        <v>0</v>
      </c>
    </row>
    <row r="156" spans="1:8" ht="16.5" thickBot="1" x14ac:dyDescent="0.3">
      <c r="A156" s="21">
        <v>41</v>
      </c>
      <c r="B156" s="24">
        <v>632002</v>
      </c>
      <c r="C156" s="174" t="s">
        <v>234</v>
      </c>
      <c r="D156" s="175"/>
      <c r="E156" s="176"/>
      <c r="F156" s="24">
        <v>200</v>
      </c>
      <c r="G156" s="24">
        <v>207</v>
      </c>
      <c r="H156" s="25">
        <v>207.29</v>
      </c>
    </row>
    <row r="157" spans="1:8" ht="16.5" thickBot="1" x14ac:dyDescent="0.3">
      <c r="A157" s="21">
        <v>41</v>
      </c>
      <c r="B157" s="24">
        <v>633001</v>
      </c>
      <c r="C157" s="68" t="s">
        <v>235</v>
      </c>
      <c r="D157" s="69"/>
      <c r="E157" s="70"/>
      <c r="F157" s="24">
        <v>0</v>
      </c>
      <c r="G157" s="24">
        <v>0</v>
      </c>
      <c r="H157" s="25">
        <v>0</v>
      </c>
    </row>
    <row r="158" spans="1:8" ht="16.5" thickBot="1" x14ac:dyDescent="0.3">
      <c r="A158" s="21">
        <v>41</v>
      </c>
      <c r="B158" s="24">
        <v>633006</v>
      </c>
      <c r="C158" s="174" t="s">
        <v>236</v>
      </c>
      <c r="D158" s="175"/>
      <c r="E158" s="176"/>
      <c r="F158" s="24">
        <v>0</v>
      </c>
      <c r="G158" s="24">
        <v>0</v>
      </c>
      <c r="H158" s="25">
        <v>0</v>
      </c>
    </row>
    <row r="159" spans="1:8" ht="16.5" thickBot="1" x14ac:dyDescent="0.3">
      <c r="A159" s="21">
        <v>41</v>
      </c>
      <c r="B159" s="24">
        <v>635006</v>
      </c>
      <c r="C159" s="174" t="s">
        <v>237</v>
      </c>
      <c r="D159" s="175"/>
      <c r="E159" s="176"/>
      <c r="F159" s="24">
        <v>30000</v>
      </c>
      <c r="G159" s="24">
        <v>1000</v>
      </c>
      <c r="H159" s="25">
        <v>757</v>
      </c>
    </row>
    <row r="160" spans="1:8" ht="16.5" thickBot="1" x14ac:dyDescent="0.3">
      <c r="A160" s="21">
        <v>41</v>
      </c>
      <c r="B160" s="24">
        <v>637004</v>
      </c>
      <c r="C160" s="174" t="s">
        <v>238</v>
      </c>
      <c r="D160" s="175"/>
      <c r="E160" s="176"/>
      <c r="F160" s="24">
        <v>200</v>
      </c>
      <c r="G160" s="24">
        <v>200</v>
      </c>
      <c r="H160" s="25">
        <v>285.13</v>
      </c>
    </row>
    <row r="161" spans="1:8" ht="16.5" thickBot="1" x14ac:dyDescent="0.3">
      <c r="A161" s="91"/>
      <c r="B161" s="92"/>
      <c r="C161" s="85" t="s">
        <v>239</v>
      </c>
      <c r="D161" s="86"/>
      <c r="E161" s="87"/>
      <c r="F161" s="41">
        <v>0</v>
      </c>
      <c r="G161" s="41">
        <v>200</v>
      </c>
      <c r="H161" s="15">
        <v>101.28</v>
      </c>
    </row>
    <row r="162" spans="1:8" ht="16.5" thickBot="1" x14ac:dyDescent="0.3">
      <c r="A162" s="21">
        <v>41</v>
      </c>
      <c r="B162" s="24">
        <v>633006</v>
      </c>
      <c r="C162" s="68" t="s">
        <v>240</v>
      </c>
      <c r="D162" s="69"/>
      <c r="E162" s="70"/>
      <c r="F162" s="24">
        <v>0</v>
      </c>
      <c r="G162" s="24">
        <v>200</v>
      </c>
      <c r="H162" s="25">
        <v>101.28</v>
      </c>
    </row>
    <row r="163" spans="1:8" ht="16.5" thickBot="1" x14ac:dyDescent="0.3">
      <c r="A163" s="91"/>
      <c r="B163" s="92"/>
      <c r="C163" s="212" t="s">
        <v>241</v>
      </c>
      <c r="D163" s="213"/>
      <c r="E163" s="214"/>
      <c r="F163" s="41">
        <v>1000</v>
      </c>
      <c r="G163" s="41">
        <v>2602</v>
      </c>
      <c r="H163" s="15">
        <v>1713.88</v>
      </c>
    </row>
    <row r="164" spans="1:8" ht="16.5" thickBot="1" x14ac:dyDescent="0.3">
      <c r="A164" s="11"/>
      <c r="B164" s="23"/>
      <c r="C164" s="224" t="s">
        <v>242</v>
      </c>
      <c r="D164" s="225"/>
      <c r="E164" s="226"/>
      <c r="F164" s="27">
        <f>SUM(F165:F165)</f>
        <v>0</v>
      </c>
      <c r="G164" s="27">
        <f>SUM(G165:G165)</f>
        <v>1602</v>
      </c>
      <c r="H164" s="28">
        <v>1602</v>
      </c>
    </row>
    <row r="165" spans="1:8" ht="16.5" thickBot="1" x14ac:dyDescent="0.3">
      <c r="A165" s="21">
        <v>41</v>
      </c>
      <c r="B165" s="24">
        <v>637004</v>
      </c>
      <c r="C165" s="174" t="s">
        <v>243</v>
      </c>
      <c r="D165" s="175"/>
      <c r="E165" s="176"/>
      <c r="F165" s="24">
        <v>0</v>
      </c>
      <c r="G165" s="24">
        <v>1602</v>
      </c>
      <c r="H165" s="25">
        <v>1602</v>
      </c>
    </row>
    <row r="166" spans="1:8" ht="16.5" thickBot="1" x14ac:dyDescent="0.3">
      <c r="A166" s="21"/>
      <c r="B166" s="24"/>
      <c r="C166" s="224" t="s">
        <v>244</v>
      </c>
      <c r="D166" s="225"/>
      <c r="E166" s="226"/>
      <c r="F166" s="27">
        <f>SUM(F167:F167)</f>
        <v>1000</v>
      </c>
      <c r="G166" s="27">
        <f>SUM(G167:G167)</f>
        <v>1000</v>
      </c>
      <c r="H166" s="28">
        <v>111.88</v>
      </c>
    </row>
    <row r="167" spans="1:8" ht="16.5" thickBot="1" x14ac:dyDescent="0.3">
      <c r="A167" s="21">
        <v>71</v>
      </c>
      <c r="B167" s="24">
        <v>633006</v>
      </c>
      <c r="C167" s="174" t="s">
        <v>245</v>
      </c>
      <c r="D167" s="175"/>
      <c r="E167" s="176"/>
      <c r="F167" s="24">
        <v>1000</v>
      </c>
      <c r="G167" s="24">
        <v>1000</v>
      </c>
      <c r="H167" s="25">
        <v>111.88</v>
      </c>
    </row>
    <row r="168" spans="1:8" ht="16.5" thickBot="1" x14ac:dyDescent="0.3">
      <c r="A168" s="91"/>
      <c r="B168" s="92"/>
      <c r="C168" s="212" t="s">
        <v>246</v>
      </c>
      <c r="D168" s="213"/>
      <c r="E168" s="214"/>
      <c r="F168" s="94">
        <v>13900</v>
      </c>
      <c r="G168" s="94">
        <v>26844</v>
      </c>
      <c r="H168" s="15">
        <v>24449.61</v>
      </c>
    </row>
    <row r="169" spans="1:8" ht="16.5" thickBot="1" x14ac:dyDescent="0.3">
      <c r="A169" s="21"/>
      <c r="B169" s="24"/>
      <c r="C169" s="224" t="s">
        <v>247</v>
      </c>
      <c r="D169" s="225"/>
      <c r="E169" s="226"/>
      <c r="F169" s="27">
        <f t="shared" ref="F169:G169" si="1">SUM(F170:F171)</f>
        <v>400</v>
      </c>
      <c r="G169" s="27">
        <f t="shared" si="1"/>
        <v>400</v>
      </c>
      <c r="H169" s="95">
        <v>395.4</v>
      </c>
    </row>
    <row r="170" spans="1:8" ht="16.5" thickBot="1" x14ac:dyDescent="0.3">
      <c r="A170" s="21">
        <v>41</v>
      </c>
      <c r="B170" s="24">
        <v>633009</v>
      </c>
      <c r="C170" s="174" t="s">
        <v>248</v>
      </c>
      <c r="D170" s="175"/>
      <c r="E170" s="176"/>
      <c r="F170" s="24">
        <v>200</v>
      </c>
      <c r="G170" s="24">
        <v>200</v>
      </c>
      <c r="H170" s="25">
        <v>195.4</v>
      </c>
    </row>
    <row r="171" spans="1:8" ht="16.5" thickBot="1" x14ac:dyDescent="0.3">
      <c r="A171" s="21">
        <v>41</v>
      </c>
      <c r="B171" s="24">
        <v>637026</v>
      </c>
      <c r="C171" s="174" t="s">
        <v>249</v>
      </c>
      <c r="D171" s="175"/>
      <c r="E171" s="176"/>
      <c r="F171" s="24">
        <v>200</v>
      </c>
      <c r="G171" s="24">
        <v>200</v>
      </c>
      <c r="H171" s="25">
        <v>200</v>
      </c>
    </row>
    <row r="172" spans="1:8" ht="16.5" thickBot="1" x14ac:dyDescent="0.3">
      <c r="A172" s="33"/>
      <c r="B172" s="35"/>
      <c r="C172" s="227" t="s">
        <v>250</v>
      </c>
      <c r="D172" s="228"/>
      <c r="E172" s="229"/>
      <c r="F172" s="96">
        <v>400</v>
      </c>
      <c r="G172" s="96">
        <v>400</v>
      </c>
      <c r="H172" s="28">
        <v>400</v>
      </c>
    </row>
    <row r="173" spans="1:8" ht="16.5" thickBot="1" x14ac:dyDescent="0.3">
      <c r="A173" s="37">
        <v>41</v>
      </c>
      <c r="B173" s="39">
        <v>637026</v>
      </c>
      <c r="C173" s="215" t="s">
        <v>251</v>
      </c>
      <c r="D173" s="216"/>
      <c r="E173" s="217"/>
      <c r="F173" s="39">
        <v>400</v>
      </c>
      <c r="G173" s="39">
        <v>400</v>
      </c>
      <c r="H173" s="73">
        <v>400</v>
      </c>
    </row>
    <row r="174" spans="1:8" ht="16.5" thickBot="1" x14ac:dyDescent="0.3">
      <c r="A174" s="21"/>
      <c r="B174" s="24"/>
      <c r="C174" s="224" t="s">
        <v>252</v>
      </c>
      <c r="D174" s="225"/>
      <c r="E174" s="226"/>
      <c r="F174" s="27">
        <f>SUM(F175:F180)</f>
        <v>6100</v>
      </c>
      <c r="G174" s="27">
        <f>SUM(G175:G180)</f>
        <v>18174</v>
      </c>
      <c r="H174" s="97">
        <f>SUM(H175:H180)</f>
        <v>16958.5</v>
      </c>
    </row>
    <row r="175" spans="1:8" ht="16.5" thickBot="1" x14ac:dyDescent="0.3">
      <c r="A175" s="21">
        <v>41</v>
      </c>
      <c r="B175" s="24" t="s">
        <v>220</v>
      </c>
      <c r="C175" s="174" t="s">
        <v>253</v>
      </c>
      <c r="D175" s="175"/>
      <c r="E175" s="176"/>
      <c r="F175" s="24">
        <v>1500</v>
      </c>
      <c r="G175" s="24">
        <v>2566</v>
      </c>
      <c r="H175" s="25">
        <v>2393.34</v>
      </c>
    </row>
    <row r="176" spans="1:8" ht="16.5" thickBot="1" x14ac:dyDescent="0.3">
      <c r="A176" s="21">
        <v>41</v>
      </c>
      <c r="B176" s="24" t="s">
        <v>222</v>
      </c>
      <c r="C176" s="174" t="s">
        <v>254</v>
      </c>
      <c r="D176" s="175"/>
      <c r="E176" s="176"/>
      <c r="F176" s="24">
        <v>3000</v>
      </c>
      <c r="G176" s="24">
        <v>13400</v>
      </c>
      <c r="H176" s="25">
        <v>13384.56</v>
      </c>
    </row>
    <row r="177" spans="1:8" ht="16.5" thickBot="1" x14ac:dyDescent="0.3">
      <c r="A177" s="21">
        <v>41</v>
      </c>
      <c r="B177" s="24">
        <v>632002</v>
      </c>
      <c r="C177" s="174" t="s">
        <v>255</v>
      </c>
      <c r="D177" s="175"/>
      <c r="E177" s="176"/>
      <c r="F177" s="24">
        <v>100</v>
      </c>
      <c r="G177" s="24">
        <v>326</v>
      </c>
      <c r="H177" s="25">
        <v>326.12</v>
      </c>
    </row>
    <row r="178" spans="1:8" ht="16.5" thickBot="1" x14ac:dyDescent="0.3">
      <c r="A178" s="21">
        <v>41</v>
      </c>
      <c r="B178" s="24">
        <v>633004</v>
      </c>
      <c r="C178" s="174" t="s">
        <v>256</v>
      </c>
      <c r="D178" s="175"/>
      <c r="E178" s="176"/>
      <c r="F178" s="24">
        <v>1000</v>
      </c>
      <c r="G178" s="24">
        <v>1000</v>
      </c>
      <c r="H178" s="25">
        <v>32.99</v>
      </c>
    </row>
    <row r="179" spans="1:8" ht="16.5" thickBot="1" x14ac:dyDescent="0.3">
      <c r="A179" s="21">
        <v>41</v>
      </c>
      <c r="B179" s="24">
        <v>633006</v>
      </c>
      <c r="C179" s="174" t="s">
        <v>257</v>
      </c>
      <c r="D179" s="175"/>
      <c r="E179" s="176"/>
      <c r="F179" s="24">
        <v>500</v>
      </c>
      <c r="G179" s="24">
        <v>782</v>
      </c>
      <c r="H179" s="25">
        <v>788.99</v>
      </c>
    </row>
    <row r="180" spans="1:8" ht="16.5" thickBot="1" x14ac:dyDescent="0.3">
      <c r="A180" s="21">
        <v>41</v>
      </c>
      <c r="B180" s="24">
        <v>635004</v>
      </c>
      <c r="C180" s="68" t="s">
        <v>258</v>
      </c>
      <c r="D180" s="69"/>
      <c r="E180" s="70"/>
      <c r="F180" s="24">
        <v>0</v>
      </c>
      <c r="G180" s="24">
        <v>100</v>
      </c>
      <c r="H180" s="25">
        <v>32.5</v>
      </c>
    </row>
    <row r="181" spans="1:8" ht="16.5" thickBot="1" x14ac:dyDescent="0.3">
      <c r="A181" s="21"/>
      <c r="B181" s="24"/>
      <c r="C181" s="224" t="s">
        <v>259</v>
      </c>
      <c r="D181" s="225"/>
      <c r="E181" s="226"/>
      <c r="F181" s="27">
        <f>SUM(F182:F186)</f>
        <v>7000</v>
      </c>
      <c r="G181" s="27">
        <f>SUM(G182:G186)</f>
        <v>7870</v>
      </c>
      <c r="H181" s="28">
        <f>SUM(H182:H186)</f>
        <v>6695.71</v>
      </c>
    </row>
    <row r="182" spans="1:8" ht="16.5" thickBot="1" x14ac:dyDescent="0.3">
      <c r="A182" s="21">
        <v>41</v>
      </c>
      <c r="B182" s="24">
        <v>634004</v>
      </c>
      <c r="C182" s="174" t="s">
        <v>260</v>
      </c>
      <c r="D182" s="175"/>
      <c r="E182" s="176"/>
      <c r="F182" s="24">
        <v>1000</v>
      </c>
      <c r="G182" s="24">
        <v>1670</v>
      </c>
      <c r="H182" s="25">
        <v>1728.35</v>
      </c>
    </row>
    <row r="183" spans="1:8" ht="16.5" thickBot="1" x14ac:dyDescent="0.3">
      <c r="A183" s="21">
        <v>41</v>
      </c>
      <c r="B183" s="24">
        <v>637002</v>
      </c>
      <c r="C183" s="174" t="s">
        <v>261</v>
      </c>
      <c r="D183" s="175"/>
      <c r="E183" s="176"/>
      <c r="F183" s="24">
        <v>5500</v>
      </c>
      <c r="G183" s="24">
        <v>5500</v>
      </c>
      <c r="H183" s="25">
        <v>4200.47</v>
      </c>
    </row>
    <row r="184" spans="1:8" ht="16.5" thickBot="1" x14ac:dyDescent="0.3">
      <c r="A184" s="21">
        <v>71</v>
      </c>
      <c r="B184" s="24">
        <v>637002</v>
      </c>
      <c r="C184" s="174" t="s">
        <v>262</v>
      </c>
      <c r="D184" s="175"/>
      <c r="E184" s="176"/>
      <c r="F184" s="24">
        <v>0</v>
      </c>
      <c r="G184" s="24">
        <v>0</v>
      </c>
      <c r="H184" s="25">
        <v>150</v>
      </c>
    </row>
    <row r="185" spans="1:8" ht="16.5" thickBot="1" x14ac:dyDescent="0.3">
      <c r="A185" s="21">
        <v>41</v>
      </c>
      <c r="B185" s="24">
        <v>637002</v>
      </c>
      <c r="C185" s="174" t="s">
        <v>263</v>
      </c>
      <c r="D185" s="175"/>
      <c r="E185" s="176"/>
      <c r="F185" s="24">
        <v>100</v>
      </c>
      <c r="G185" s="24">
        <v>100</v>
      </c>
      <c r="H185" s="25">
        <v>0</v>
      </c>
    </row>
    <row r="186" spans="1:8" ht="16.5" thickBot="1" x14ac:dyDescent="0.3">
      <c r="A186" s="21">
        <v>41</v>
      </c>
      <c r="B186" s="24">
        <v>637004</v>
      </c>
      <c r="C186" s="174" t="s">
        <v>264</v>
      </c>
      <c r="D186" s="175"/>
      <c r="E186" s="176"/>
      <c r="F186" s="24">
        <v>400</v>
      </c>
      <c r="G186" s="24">
        <v>600</v>
      </c>
      <c r="H186" s="25">
        <v>616.89</v>
      </c>
    </row>
    <row r="187" spans="1:8" ht="16.5" thickBot="1" x14ac:dyDescent="0.3">
      <c r="A187" s="91"/>
      <c r="B187" s="92"/>
      <c r="C187" s="212" t="s">
        <v>265</v>
      </c>
      <c r="D187" s="213"/>
      <c r="E187" s="214"/>
      <c r="F187" s="41">
        <f>SUM(F189:F190)</f>
        <v>60</v>
      </c>
      <c r="G187" s="41">
        <f>SUM(G189:G190)</f>
        <v>60</v>
      </c>
      <c r="H187" s="15">
        <f>SUM(H188:H190)</f>
        <v>58.8</v>
      </c>
    </row>
    <row r="188" spans="1:8" ht="16.5" thickBot="1" x14ac:dyDescent="0.3">
      <c r="A188" s="21">
        <v>41</v>
      </c>
      <c r="B188" s="24">
        <v>633006</v>
      </c>
      <c r="C188" s="68" t="s">
        <v>266</v>
      </c>
      <c r="D188" s="69"/>
      <c r="E188" s="70"/>
      <c r="F188" s="24">
        <v>0</v>
      </c>
      <c r="G188" s="24">
        <v>0</v>
      </c>
      <c r="H188" s="25">
        <v>0</v>
      </c>
    </row>
    <row r="189" spans="1:8" ht="16.5" thickBot="1" x14ac:dyDescent="0.3">
      <c r="A189" s="21">
        <v>41</v>
      </c>
      <c r="B189" s="24">
        <v>635006</v>
      </c>
      <c r="C189" s="174" t="s">
        <v>267</v>
      </c>
      <c r="D189" s="175"/>
      <c r="E189" s="176"/>
      <c r="F189" s="24">
        <v>0</v>
      </c>
      <c r="G189" s="24">
        <v>0</v>
      </c>
      <c r="H189" s="25">
        <v>0</v>
      </c>
    </row>
    <row r="190" spans="1:8" ht="16.5" thickBot="1" x14ac:dyDescent="0.3">
      <c r="A190" s="21">
        <v>41</v>
      </c>
      <c r="B190" s="24">
        <v>637012</v>
      </c>
      <c r="C190" s="174" t="s">
        <v>268</v>
      </c>
      <c r="D190" s="175"/>
      <c r="E190" s="176"/>
      <c r="F190" s="24">
        <v>60</v>
      </c>
      <c r="G190" s="24">
        <v>60</v>
      </c>
      <c r="H190" s="25">
        <v>58.8</v>
      </c>
    </row>
    <row r="191" spans="1:8" ht="16.5" thickBot="1" x14ac:dyDescent="0.3">
      <c r="A191" s="64"/>
      <c r="B191" s="12"/>
      <c r="C191" s="212" t="s">
        <v>269</v>
      </c>
      <c r="D191" s="213"/>
      <c r="E191" s="214"/>
      <c r="F191" s="41">
        <f>SUM(F192:F205)</f>
        <v>11110</v>
      </c>
      <c r="G191" s="41">
        <v>5913</v>
      </c>
      <c r="H191" s="15">
        <v>5667.24</v>
      </c>
    </row>
    <row r="192" spans="1:8" ht="16.5" thickBot="1" x14ac:dyDescent="0.3">
      <c r="A192" s="21">
        <v>41</v>
      </c>
      <c r="B192" s="24">
        <v>632001</v>
      </c>
      <c r="C192" s="174" t="s">
        <v>270</v>
      </c>
      <c r="D192" s="175"/>
      <c r="E192" s="176"/>
      <c r="F192" s="24">
        <v>600</v>
      </c>
      <c r="G192" s="24">
        <v>1040</v>
      </c>
      <c r="H192" s="25">
        <v>1039.1300000000001</v>
      </c>
    </row>
    <row r="193" spans="1:8" ht="16.5" thickBot="1" x14ac:dyDescent="0.3">
      <c r="A193" s="21">
        <v>41</v>
      </c>
      <c r="B193" s="24">
        <v>633006</v>
      </c>
      <c r="C193" s="174" t="s">
        <v>271</v>
      </c>
      <c r="D193" s="175"/>
      <c r="E193" s="176"/>
      <c r="F193" s="24">
        <v>200</v>
      </c>
      <c r="G193" s="24">
        <v>200</v>
      </c>
      <c r="H193" s="25">
        <v>6.8</v>
      </c>
    </row>
    <row r="194" spans="1:8" ht="16.5" thickBot="1" x14ac:dyDescent="0.3">
      <c r="A194" s="21">
        <v>41</v>
      </c>
      <c r="B194" s="24">
        <v>633018</v>
      </c>
      <c r="C194" s="174" t="s">
        <v>272</v>
      </c>
      <c r="D194" s="175"/>
      <c r="E194" s="176"/>
      <c r="F194" s="24">
        <v>110</v>
      </c>
      <c r="G194" s="24">
        <v>123</v>
      </c>
      <c r="H194" s="25">
        <v>123.07</v>
      </c>
    </row>
    <row r="195" spans="1:8" ht="16.5" thickBot="1" x14ac:dyDescent="0.3">
      <c r="A195" s="21">
        <v>41</v>
      </c>
      <c r="B195" s="24">
        <v>637004</v>
      </c>
      <c r="C195" s="174" t="s">
        <v>273</v>
      </c>
      <c r="D195" s="175"/>
      <c r="E195" s="176"/>
      <c r="F195" s="24">
        <v>0</v>
      </c>
      <c r="G195" s="24">
        <v>0</v>
      </c>
      <c r="H195" s="25">
        <v>0</v>
      </c>
    </row>
    <row r="196" spans="1:8" ht="16.5" thickBot="1" x14ac:dyDescent="0.3">
      <c r="A196" s="21">
        <v>41</v>
      </c>
      <c r="B196" s="24">
        <v>637026</v>
      </c>
      <c r="C196" s="174" t="s">
        <v>274</v>
      </c>
      <c r="D196" s="175"/>
      <c r="E196" s="176"/>
      <c r="F196" s="24">
        <v>200</v>
      </c>
      <c r="G196" s="24">
        <v>200</v>
      </c>
      <c r="H196" s="25">
        <v>180</v>
      </c>
    </row>
    <row r="197" spans="1:8" ht="16.5" thickBot="1" x14ac:dyDescent="0.3">
      <c r="A197" s="21">
        <v>41</v>
      </c>
      <c r="B197" s="24">
        <v>642001</v>
      </c>
      <c r="C197" s="174" t="s">
        <v>275</v>
      </c>
      <c r="D197" s="175"/>
      <c r="E197" s="176"/>
      <c r="F197" s="24">
        <v>10000</v>
      </c>
      <c r="G197" s="24">
        <v>0</v>
      </c>
      <c r="H197" s="25">
        <v>0</v>
      </c>
    </row>
    <row r="198" spans="1:8" ht="16.5" thickBot="1" x14ac:dyDescent="0.3">
      <c r="A198" s="21">
        <v>41</v>
      </c>
      <c r="B198" s="24">
        <v>642001</v>
      </c>
      <c r="C198" s="68" t="s">
        <v>276</v>
      </c>
      <c r="D198" s="69"/>
      <c r="E198" s="70"/>
      <c r="F198" s="24">
        <v>0</v>
      </c>
      <c r="G198" s="24">
        <v>0</v>
      </c>
      <c r="H198" s="25">
        <v>0</v>
      </c>
    </row>
    <row r="199" spans="1:8" ht="16.5" thickBot="1" x14ac:dyDescent="0.3">
      <c r="A199" s="33">
        <v>41</v>
      </c>
      <c r="B199" s="35">
        <v>642001</v>
      </c>
      <c r="C199" s="221" t="s">
        <v>277</v>
      </c>
      <c r="D199" s="222"/>
      <c r="E199" s="223"/>
      <c r="F199" s="35">
        <v>0</v>
      </c>
      <c r="G199" s="35">
        <v>750</v>
      </c>
      <c r="H199" s="25">
        <v>750</v>
      </c>
    </row>
    <row r="200" spans="1:8" ht="16.5" thickBot="1" x14ac:dyDescent="0.3">
      <c r="A200" s="37">
        <v>41</v>
      </c>
      <c r="B200" s="39">
        <v>642001</v>
      </c>
      <c r="C200" s="215" t="s">
        <v>278</v>
      </c>
      <c r="D200" s="216"/>
      <c r="E200" s="217"/>
      <c r="F200" s="39">
        <v>0</v>
      </c>
      <c r="G200" s="39">
        <v>500</v>
      </c>
      <c r="H200" s="36">
        <v>500</v>
      </c>
    </row>
    <row r="201" spans="1:8" ht="16.5" thickBot="1" x14ac:dyDescent="0.3">
      <c r="A201" s="21">
        <v>41</v>
      </c>
      <c r="B201" s="24">
        <v>642001</v>
      </c>
      <c r="C201" s="174" t="s">
        <v>279</v>
      </c>
      <c r="D201" s="175"/>
      <c r="E201" s="176"/>
      <c r="F201" s="24">
        <v>0</v>
      </c>
      <c r="G201" s="24">
        <v>100</v>
      </c>
      <c r="H201" s="40">
        <v>100</v>
      </c>
    </row>
    <row r="202" spans="1:8" ht="16.5" thickBot="1" x14ac:dyDescent="0.3">
      <c r="A202" s="21">
        <v>41</v>
      </c>
      <c r="B202" s="24">
        <v>642007</v>
      </c>
      <c r="C202" s="174" t="s">
        <v>280</v>
      </c>
      <c r="D202" s="175"/>
      <c r="E202" s="176"/>
      <c r="F202" s="24">
        <v>0</v>
      </c>
      <c r="G202" s="24">
        <v>1000</v>
      </c>
      <c r="H202" s="25">
        <v>1000</v>
      </c>
    </row>
    <row r="203" spans="1:8" ht="16.5" thickBot="1" x14ac:dyDescent="0.3">
      <c r="A203" s="21">
        <v>41</v>
      </c>
      <c r="B203" s="24">
        <v>642001</v>
      </c>
      <c r="C203" s="68" t="s">
        <v>281</v>
      </c>
      <c r="D203" s="69"/>
      <c r="E203" s="70"/>
      <c r="F203" s="24">
        <v>0</v>
      </c>
      <c r="G203" s="24">
        <v>0</v>
      </c>
      <c r="H203" s="25">
        <v>0</v>
      </c>
    </row>
    <row r="204" spans="1:8" ht="16.5" thickBot="1" x14ac:dyDescent="0.3">
      <c r="A204" s="21">
        <v>41</v>
      </c>
      <c r="B204" s="24">
        <v>642001</v>
      </c>
      <c r="C204" s="68" t="s">
        <v>282</v>
      </c>
      <c r="D204" s="69"/>
      <c r="E204" s="70"/>
      <c r="F204" s="24">
        <v>0</v>
      </c>
      <c r="G204" s="24">
        <v>400</v>
      </c>
      <c r="H204" s="25">
        <v>400</v>
      </c>
    </row>
    <row r="205" spans="1:8" ht="16.5" thickBot="1" x14ac:dyDescent="0.3">
      <c r="A205" s="21">
        <v>41</v>
      </c>
      <c r="B205" s="24">
        <v>642001</v>
      </c>
      <c r="C205" s="68" t="s">
        <v>283</v>
      </c>
      <c r="D205" s="69"/>
      <c r="E205" s="70"/>
      <c r="F205" s="24">
        <v>0</v>
      </c>
      <c r="G205" s="24">
        <v>600</v>
      </c>
      <c r="H205" s="25">
        <v>568.24</v>
      </c>
    </row>
    <row r="206" spans="1:8" ht="16.5" thickBot="1" x14ac:dyDescent="0.3">
      <c r="A206" s="21">
        <v>41</v>
      </c>
      <c r="B206" s="24">
        <v>642001</v>
      </c>
      <c r="C206" s="68" t="s">
        <v>334</v>
      </c>
      <c r="D206" s="69"/>
      <c r="E206" s="70"/>
      <c r="F206" s="24">
        <v>0</v>
      </c>
      <c r="G206" s="24">
        <v>1000</v>
      </c>
      <c r="H206" s="25">
        <v>1000</v>
      </c>
    </row>
    <row r="207" spans="1:8" ht="16.5" thickBot="1" x14ac:dyDescent="0.3">
      <c r="A207" s="91"/>
      <c r="B207" s="92"/>
      <c r="C207" s="98" t="s">
        <v>284</v>
      </c>
      <c r="D207" s="99"/>
      <c r="E207" s="100"/>
      <c r="F207" s="101">
        <v>0</v>
      </c>
      <c r="G207" s="101">
        <v>4750</v>
      </c>
      <c r="H207" s="15">
        <v>2398</v>
      </c>
    </row>
    <row r="208" spans="1:8" ht="16.5" thickBot="1" x14ac:dyDescent="0.3">
      <c r="A208" s="21">
        <v>41</v>
      </c>
      <c r="B208" s="24">
        <v>637004</v>
      </c>
      <c r="C208" s="68" t="s">
        <v>335</v>
      </c>
      <c r="D208" s="69"/>
      <c r="E208" s="70"/>
      <c r="F208" s="24">
        <v>0</v>
      </c>
      <c r="G208" s="24">
        <v>4750</v>
      </c>
      <c r="H208" s="25">
        <v>2398</v>
      </c>
    </row>
    <row r="209" spans="1:8" ht="16.5" thickBot="1" x14ac:dyDescent="0.3">
      <c r="A209" s="102"/>
      <c r="B209" s="103"/>
      <c r="C209" s="218" t="s">
        <v>285</v>
      </c>
      <c r="D209" s="219"/>
      <c r="E209" s="220"/>
      <c r="F209" s="104">
        <v>1200</v>
      </c>
      <c r="G209" s="104">
        <v>1200</v>
      </c>
      <c r="H209" s="15">
        <v>1142</v>
      </c>
    </row>
    <row r="210" spans="1:8" ht="16.5" thickBot="1" x14ac:dyDescent="0.3">
      <c r="A210" s="105">
        <v>41</v>
      </c>
      <c r="B210" s="106">
        <v>637002</v>
      </c>
      <c r="C210" s="209" t="s">
        <v>286</v>
      </c>
      <c r="D210" s="210"/>
      <c r="E210" s="211"/>
      <c r="F210" s="106">
        <v>1200</v>
      </c>
      <c r="G210" s="106">
        <v>1200</v>
      </c>
      <c r="H210" s="107">
        <v>1142</v>
      </c>
    </row>
    <row r="211" spans="1:8" ht="16.5" thickBot="1" x14ac:dyDescent="0.3">
      <c r="A211" s="108"/>
      <c r="B211" s="109"/>
      <c r="C211" s="110" t="s">
        <v>336</v>
      </c>
      <c r="D211" s="111"/>
      <c r="E211" s="112"/>
      <c r="F211" s="113">
        <v>0</v>
      </c>
      <c r="G211" s="113">
        <v>1460</v>
      </c>
      <c r="H211" s="245">
        <v>1461.37</v>
      </c>
    </row>
    <row r="212" spans="1:8" ht="16.5" thickBot="1" x14ac:dyDescent="0.3">
      <c r="A212" s="114">
        <v>111</v>
      </c>
      <c r="B212" s="115">
        <v>642014</v>
      </c>
      <c r="C212" s="116" t="s">
        <v>337</v>
      </c>
      <c r="D212" s="117"/>
      <c r="E212" s="118"/>
      <c r="F212" s="115">
        <v>0</v>
      </c>
      <c r="G212" s="115">
        <v>1460</v>
      </c>
      <c r="H212" s="119">
        <v>1461.37</v>
      </c>
    </row>
    <row r="213" spans="1:8" ht="16.5" thickBot="1" x14ac:dyDescent="0.3">
      <c r="A213" s="83"/>
      <c r="B213" s="84"/>
      <c r="C213" s="212" t="s">
        <v>287</v>
      </c>
      <c r="D213" s="213"/>
      <c r="E213" s="214"/>
      <c r="F213" s="14">
        <f>SUM(F214:F216)</f>
        <v>2250</v>
      </c>
      <c r="G213" s="14">
        <f>SUM(G214:G216)</f>
        <v>2272</v>
      </c>
      <c r="H213" s="120">
        <f>SUM(H214:H216)</f>
        <v>1974.8400000000001</v>
      </c>
    </row>
    <row r="214" spans="1:8" ht="16.5" thickBot="1" x14ac:dyDescent="0.3">
      <c r="A214" s="21">
        <v>41</v>
      </c>
      <c r="B214" s="24">
        <v>633016</v>
      </c>
      <c r="C214" s="174" t="s">
        <v>288</v>
      </c>
      <c r="D214" s="175"/>
      <c r="E214" s="176"/>
      <c r="F214" s="24">
        <v>1000</v>
      </c>
      <c r="G214" s="24">
        <v>1000</v>
      </c>
      <c r="H214" s="25">
        <v>761.37</v>
      </c>
    </row>
    <row r="215" spans="1:8" ht="16.5" thickBot="1" x14ac:dyDescent="0.3">
      <c r="A215" s="21">
        <v>41</v>
      </c>
      <c r="B215" s="24">
        <v>637005</v>
      </c>
      <c r="C215" s="174" t="s">
        <v>289</v>
      </c>
      <c r="D215" s="175"/>
      <c r="E215" s="176"/>
      <c r="F215" s="24">
        <v>50</v>
      </c>
      <c r="G215" s="24">
        <v>72</v>
      </c>
      <c r="H215" s="25">
        <v>143.47</v>
      </c>
    </row>
    <row r="216" spans="1:8" ht="16.5" thickBot="1" x14ac:dyDescent="0.3">
      <c r="A216" s="21">
        <v>41</v>
      </c>
      <c r="B216" s="24">
        <v>642014</v>
      </c>
      <c r="C216" s="174" t="s">
        <v>290</v>
      </c>
      <c r="D216" s="175"/>
      <c r="E216" s="176"/>
      <c r="F216" s="24">
        <v>1200</v>
      </c>
      <c r="G216" s="24">
        <v>1200</v>
      </c>
      <c r="H216" s="25">
        <v>1070</v>
      </c>
    </row>
    <row r="217" spans="1:8" ht="16.5" thickBot="1" x14ac:dyDescent="0.3">
      <c r="A217" s="246"/>
      <c r="B217" s="247"/>
      <c r="C217" s="248" t="s">
        <v>338</v>
      </c>
      <c r="D217" s="249"/>
      <c r="E217" s="250"/>
      <c r="F217" s="251">
        <v>0</v>
      </c>
      <c r="G217" s="251">
        <v>766</v>
      </c>
      <c r="H217" s="252">
        <v>766.5</v>
      </c>
    </row>
    <row r="218" spans="1:8" ht="16.5" thickBot="1" x14ac:dyDescent="0.3">
      <c r="A218" s="21">
        <v>111</v>
      </c>
      <c r="B218" s="24">
        <v>642014</v>
      </c>
      <c r="C218" s="68" t="s">
        <v>339</v>
      </c>
      <c r="D218" s="69"/>
      <c r="E218" s="70"/>
      <c r="F218" s="24">
        <v>0</v>
      </c>
      <c r="G218" s="24">
        <v>766</v>
      </c>
      <c r="H218" s="25">
        <v>766.5</v>
      </c>
    </row>
    <row r="219" spans="1:8" ht="16.5" thickBot="1" x14ac:dyDescent="0.3">
      <c r="A219" s="121"/>
      <c r="B219" s="42"/>
      <c r="C219" s="171" t="s">
        <v>291</v>
      </c>
      <c r="D219" s="172"/>
      <c r="E219" s="173"/>
      <c r="F219" s="122">
        <v>359095</v>
      </c>
      <c r="G219" s="122">
        <v>401130</v>
      </c>
      <c r="H219" s="45">
        <v>395246.27</v>
      </c>
    </row>
    <row r="220" spans="1:8" x14ac:dyDescent="0.25">
      <c r="A220" s="196"/>
      <c r="B220" s="196"/>
      <c r="C220" s="196"/>
      <c r="D220" s="196"/>
      <c r="E220" s="196"/>
      <c r="F220" s="183"/>
      <c r="G220" s="202"/>
      <c r="H220" s="123"/>
    </row>
    <row r="221" spans="1:8" x14ac:dyDescent="0.25">
      <c r="A221" s="196"/>
      <c r="B221" s="196"/>
      <c r="C221" s="196"/>
      <c r="D221" s="196"/>
      <c r="E221" s="196"/>
      <c r="F221" s="183"/>
      <c r="G221" s="202"/>
    </row>
    <row r="222" spans="1:8" x14ac:dyDescent="0.25">
      <c r="A222" s="196"/>
      <c r="B222" s="196"/>
      <c r="C222" s="196"/>
      <c r="D222" s="196"/>
      <c r="E222" s="196"/>
      <c r="F222" s="183"/>
      <c r="G222" s="202"/>
    </row>
    <row r="223" spans="1:8" ht="15.75" thickBot="1" x14ac:dyDescent="0.3">
      <c r="A223" s="197"/>
      <c r="B223" s="197"/>
      <c r="C223" s="197"/>
      <c r="D223" s="197"/>
      <c r="E223" s="197"/>
      <c r="F223" s="198"/>
      <c r="G223" s="167"/>
    </row>
    <row r="224" spans="1:8" ht="15.75" thickBot="1" x14ac:dyDescent="0.3">
      <c r="A224" s="125" t="s">
        <v>292</v>
      </c>
      <c r="B224" s="126" t="s">
        <v>90</v>
      </c>
      <c r="C224" s="203" t="s">
        <v>293</v>
      </c>
      <c r="D224" s="204"/>
      <c r="E224" s="205"/>
      <c r="F224" s="127" t="s">
        <v>3</v>
      </c>
      <c r="G224" s="127" t="s">
        <v>294</v>
      </c>
      <c r="H224" s="127" t="s">
        <v>295</v>
      </c>
    </row>
    <row r="225" spans="1:8" ht="15.75" thickBot="1" x14ac:dyDescent="0.3">
      <c r="A225" s="128" t="s">
        <v>6</v>
      </c>
      <c r="B225" s="124" t="s">
        <v>296</v>
      </c>
      <c r="C225" s="206"/>
      <c r="D225" s="207"/>
      <c r="E225" s="208"/>
      <c r="F225" s="62">
        <v>2022</v>
      </c>
      <c r="G225" s="62">
        <v>2022</v>
      </c>
      <c r="H225" s="127" t="s">
        <v>343</v>
      </c>
    </row>
    <row r="226" spans="1:8" ht="16.5" thickBot="1" x14ac:dyDescent="0.3">
      <c r="A226" s="64"/>
      <c r="B226" s="12"/>
      <c r="C226" s="199" t="s">
        <v>93</v>
      </c>
      <c r="D226" s="200"/>
      <c r="E226" s="201"/>
      <c r="F226" s="41">
        <f>SUM(F227:F228)</f>
        <v>0</v>
      </c>
      <c r="G226" s="41">
        <f>SUM(G227:G228)</f>
        <v>6072</v>
      </c>
      <c r="H226" s="129">
        <f>SUM(H227:H228)</f>
        <v>6070.8</v>
      </c>
    </row>
    <row r="227" spans="1:8" ht="16.5" thickBot="1" x14ac:dyDescent="0.3">
      <c r="A227" s="130">
        <v>41</v>
      </c>
      <c r="B227" s="78">
        <v>713001</v>
      </c>
      <c r="C227" s="76" t="s">
        <v>297</v>
      </c>
      <c r="D227" s="131"/>
      <c r="E227" s="132"/>
      <c r="F227" s="75">
        <v>0</v>
      </c>
      <c r="G227" s="75">
        <v>3000</v>
      </c>
      <c r="H227" s="25">
        <v>2998.8</v>
      </c>
    </row>
    <row r="228" spans="1:8" ht="16.5" thickBot="1" x14ac:dyDescent="0.3">
      <c r="A228" s="133">
        <v>41</v>
      </c>
      <c r="B228" s="134">
        <v>713004</v>
      </c>
      <c r="C228" s="135" t="s">
        <v>298</v>
      </c>
      <c r="D228" s="136"/>
      <c r="E228" s="137"/>
      <c r="F228" s="138">
        <v>0</v>
      </c>
      <c r="G228" s="138">
        <v>3072</v>
      </c>
      <c r="H228" s="79">
        <v>3072</v>
      </c>
    </row>
    <row r="229" spans="1:8" ht="16.5" thickBot="1" x14ac:dyDescent="0.3">
      <c r="A229" s="83"/>
      <c r="B229" s="84"/>
      <c r="C229" s="192" t="s">
        <v>179</v>
      </c>
      <c r="D229" s="193"/>
      <c r="E229" s="194"/>
      <c r="F229" s="41">
        <f>SUM(F230:F234)</f>
        <v>0</v>
      </c>
      <c r="G229" s="41">
        <v>226095</v>
      </c>
      <c r="H229" s="15">
        <v>193168.59</v>
      </c>
    </row>
    <row r="230" spans="1:8" ht="16.5" thickBot="1" x14ac:dyDescent="0.3">
      <c r="A230" s="89">
        <v>41</v>
      </c>
      <c r="B230" s="90">
        <v>713004</v>
      </c>
      <c r="C230" s="68" t="s">
        <v>299</v>
      </c>
      <c r="D230" s="139"/>
      <c r="E230" s="140"/>
      <c r="F230" s="24">
        <v>0</v>
      </c>
      <c r="G230" s="24">
        <v>4300</v>
      </c>
      <c r="H230" s="25">
        <v>4300</v>
      </c>
    </row>
    <row r="231" spans="1:8" ht="16.5" thickBot="1" x14ac:dyDescent="0.3">
      <c r="A231" s="89">
        <v>41</v>
      </c>
      <c r="B231" s="90">
        <v>713004</v>
      </c>
      <c r="C231" s="68" t="s">
        <v>340</v>
      </c>
      <c r="D231" s="139"/>
      <c r="E231" s="140"/>
      <c r="F231" s="24">
        <v>0</v>
      </c>
      <c r="G231" s="24">
        <v>8000</v>
      </c>
      <c r="H231" s="25">
        <v>0</v>
      </c>
    </row>
    <row r="232" spans="1:8" ht="16.5" thickBot="1" x14ac:dyDescent="0.3">
      <c r="A232" s="141">
        <v>41</v>
      </c>
      <c r="B232" s="142">
        <v>717002</v>
      </c>
      <c r="C232" s="168" t="s">
        <v>300</v>
      </c>
      <c r="D232" s="169"/>
      <c r="E232" s="170"/>
      <c r="F232" s="24">
        <v>0</v>
      </c>
      <c r="G232" s="24">
        <v>6193</v>
      </c>
      <c r="H232" s="25">
        <v>0</v>
      </c>
    </row>
    <row r="233" spans="1:8" ht="16.5" thickBot="1" x14ac:dyDescent="0.3">
      <c r="A233" s="141">
        <v>43</v>
      </c>
      <c r="B233" s="142">
        <v>717002</v>
      </c>
      <c r="C233" s="168" t="s">
        <v>300</v>
      </c>
      <c r="D233" s="169"/>
      <c r="E233" s="170"/>
      <c r="F233" s="24">
        <v>0</v>
      </c>
      <c r="G233" s="24">
        <v>41602</v>
      </c>
      <c r="H233" s="25">
        <v>23765.35</v>
      </c>
    </row>
    <row r="234" spans="1:8" ht="16.5" thickBot="1" x14ac:dyDescent="0.3">
      <c r="A234" s="141">
        <v>43</v>
      </c>
      <c r="B234" s="142">
        <v>717002</v>
      </c>
      <c r="C234" s="143" t="s">
        <v>301</v>
      </c>
      <c r="D234" s="144"/>
      <c r="E234" s="145"/>
      <c r="F234" s="24">
        <v>0</v>
      </c>
      <c r="G234" s="24">
        <v>0</v>
      </c>
      <c r="H234" s="80">
        <v>17836.64</v>
      </c>
    </row>
    <row r="235" spans="1:8" ht="16.5" thickBot="1" x14ac:dyDescent="0.3">
      <c r="A235" s="141">
        <v>46</v>
      </c>
      <c r="B235" s="142">
        <v>717002</v>
      </c>
      <c r="C235" s="143" t="s">
        <v>301</v>
      </c>
      <c r="D235" s="144"/>
      <c r="E235" s="145"/>
      <c r="F235" s="24"/>
      <c r="G235" s="24">
        <v>166000</v>
      </c>
      <c r="H235" s="80">
        <v>147266.6</v>
      </c>
    </row>
    <row r="236" spans="1:8" ht="16.5" thickBot="1" x14ac:dyDescent="0.3">
      <c r="A236" s="83"/>
      <c r="B236" s="84"/>
      <c r="C236" s="192" t="s">
        <v>219</v>
      </c>
      <c r="D236" s="193"/>
      <c r="E236" s="194"/>
      <c r="F236" s="41">
        <v>0</v>
      </c>
      <c r="G236" s="41">
        <v>2876</v>
      </c>
      <c r="H236" s="15">
        <v>2876</v>
      </c>
    </row>
    <row r="237" spans="1:8" ht="16.5" thickBot="1" x14ac:dyDescent="0.3">
      <c r="A237" s="141">
        <v>41</v>
      </c>
      <c r="B237" s="142">
        <v>717002</v>
      </c>
      <c r="C237" s="168" t="s">
        <v>302</v>
      </c>
      <c r="D237" s="169"/>
      <c r="E237" s="170"/>
      <c r="F237" s="24">
        <v>0</v>
      </c>
      <c r="G237" s="24">
        <v>2876</v>
      </c>
      <c r="H237" s="146">
        <v>2876</v>
      </c>
    </row>
    <row r="238" spans="1:8" ht="16.5" thickBot="1" x14ac:dyDescent="0.3">
      <c r="A238" s="253"/>
      <c r="B238" s="41"/>
      <c r="C238" s="85" t="s">
        <v>341</v>
      </c>
      <c r="D238" s="86"/>
      <c r="E238" s="87"/>
      <c r="F238" s="41">
        <v>0</v>
      </c>
      <c r="G238" s="41">
        <v>720</v>
      </c>
      <c r="H238" s="254">
        <v>720</v>
      </c>
    </row>
    <row r="239" spans="1:8" ht="16.5" thickBot="1" x14ac:dyDescent="0.3">
      <c r="A239" s="141">
        <v>41</v>
      </c>
      <c r="B239" s="142">
        <v>717003</v>
      </c>
      <c r="C239" s="143" t="s">
        <v>342</v>
      </c>
      <c r="D239" s="144"/>
      <c r="E239" s="145"/>
      <c r="F239" s="24">
        <v>0</v>
      </c>
      <c r="G239" s="24">
        <v>720</v>
      </c>
      <c r="H239" s="146">
        <v>720</v>
      </c>
    </row>
    <row r="240" spans="1:8" ht="16.5" thickBot="1" x14ac:dyDescent="0.3">
      <c r="A240" s="121"/>
      <c r="B240" s="42"/>
      <c r="C240" s="171" t="s">
        <v>303</v>
      </c>
      <c r="D240" s="172"/>
      <c r="E240" s="173"/>
      <c r="F240" s="49">
        <v>0</v>
      </c>
      <c r="G240" s="44">
        <v>235763</v>
      </c>
      <c r="H240" s="45">
        <v>202835.39</v>
      </c>
    </row>
    <row r="241" spans="1:8" x14ac:dyDescent="0.25">
      <c r="A241" s="195"/>
      <c r="B241" s="180"/>
      <c r="C241" s="195"/>
      <c r="D241" s="195"/>
      <c r="E241" s="195"/>
      <c r="F241" s="180"/>
      <c r="G241" s="180"/>
      <c r="H241" s="180"/>
    </row>
    <row r="242" spans="1:8" x14ac:dyDescent="0.25">
      <c r="A242" s="196"/>
      <c r="B242" s="183"/>
      <c r="C242" s="196"/>
      <c r="D242" s="196"/>
      <c r="E242" s="196"/>
      <c r="F242" s="183"/>
      <c r="G242" s="183"/>
      <c r="H242" s="183"/>
    </row>
    <row r="243" spans="1:8" x14ac:dyDescent="0.25">
      <c r="A243" s="196"/>
      <c r="B243" s="183"/>
      <c r="C243" s="196"/>
      <c r="D243" s="196"/>
      <c r="E243" s="196"/>
      <c r="F243" s="183"/>
      <c r="G243" s="183"/>
      <c r="H243" s="183"/>
    </row>
    <row r="244" spans="1:8" ht="15.75" thickBot="1" x14ac:dyDescent="0.3">
      <c r="A244" s="197"/>
      <c r="B244" s="198"/>
      <c r="C244" s="197"/>
      <c r="D244" s="197"/>
      <c r="E244" s="197"/>
      <c r="F244" s="198"/>
      <c r="G244" s="198"/>
      <c r="H244" s="198"/>
    </row>
    <row r="245" spans="1:8" ht="15.75" thickBot="1" x14ac:dyDescent="0.3">
      <c r="A245" s="177" t="s">
        <v>0</v>
      </c>
      <c r="B245" s="147"/>
      <c r="C245" s="179"/>
      <c r="D245" s="180"/>
      <c r="E245" s="181"/>
      <c r="F245" s="185" t="s">
        <v>3</v>
      </c>
      <c r="G245" s="187" t="s">
        <v>304</v>
      </c>
      <c r="H245" s="148"/>
    </row>
    <row r="246" spans="1:8" ht="15.75" thickBot="1" x14ac:dyDescent="0.3">
      <c r="A246" s="178"/>
      <c r="B246" s="147" t="s">
        <v>305</v>
      </c>
      <c r="C246" s="182"/>
      <c r="D246" s="183"/>
      <c r="E246" s="184"/>
      <c r="F246" s="186"/>
      <c r="G246" s="188"/>
      <c r="H246" s="62" t="s">
        <v>295</v>
      </c>
    </row>
    <row r="247" spans="1:8" ht="16.5" thickBot="1" x14ac:dyDescent="0.3">
      <c r="A247" s="149" t="s">
        <v>6</v>
      </c>
      <c r="B247" s="147" t="s">
        <v>296</v>
      </c>
      <c r="C247" s="189" t="s">
        <v>86</v>
      </c>
      <c r="D247" s="190"/>
      <c r="E247" s="191"/>
      <c r="F247" s="62">
        <v>2022</v>
      </c>
      <c r="G247" s="62">
        <v>2022</v>
      </c>
      <c r="H247" s="150" t="s">
        <v>343</v>
      </c>
    </row>
    <row r="248" spans="1:8" ht="16.5" thickBot="1" x14ac:dyDescent="0.3">
      <c r="A248" s="151"/>
      <c r="B248" s="152"/>
      <c r="C248" s="192" t="s">
        <v>306</v>
      </c>
      <c r="D248" s="193"/>
      <c r="E248" s="194"/>
      <c r="F248" s="153">
        <v>29500</v>
      </c>
      <c r="G248" s="153">
        <v>29500</v>
      </c>
      <c r="H248" s="15">
        <v>30015.83</v>
      </c>
    </row>
    <row r="249" spans="1:8" ht="16.5" thickBot="1" x14ac:dyDescent="0.3">
      <c r="A249" s="154">
        <v>41</v>
      </c>
      <c r="B249" s="142">
        <v>821007</v>
      </c>
      <c r="C249" s="168" t="s">
        <v>307</v>
      </c>
      <c r="D249" s="169"/>
      <c r="E249" s="170"/>
      <c r="F249" s="24">
        <v>29500</v>
      </c>
      <c r="G249" s="24">
        <v>29500</v>
      </c>
      <c r="H249" s="119">
        <v>30015.83</v>
      </c>
    </row>
    <row r="250" spans="1:8" ht="16.5" thickBot="1" x14ac:dyDescent="0.3">
      <c r="A250" s="155"/>
      <c r="B250" s="156"/>
      <c r="C250" s="171" t="s">
        <v>89</v>
      </c>
      <c r="D250" s="172"/>
      <c r="E250" s="173"/>
      <c r="F250" s="44">
        <v>29500</v>
      </c>
      <c r="G250" s="44">
        <v>29500</v>
      </c>
      <c r="H250" s="157">
        <v>30015.83</v>
      </c>
    </row>
  </sheetData>
  <mergeCells count="188">
    <mergeCell ref="C17:E17"/>
    <mergeCell ref="C18:E18"/>
    <mergeCell ref="C21:E21"/>
    <mergeCell ref="C22:E22"/>
    <mergeCell ref="C23:E23"/>
    <mergeCell ref="C24:E24"/>
    <mergeCell ref="C1:E2"/>
    <mergeCell ref="C3:E3"/>
    <mergeCell ref="C15:E15"/>
    <mergeCell ref="C16:E16"/>
    <mergeCell ref="C32:E32"/>
    <mergeCell ref="C33:E33"/>
    <mergeCell ref="C35:E35"/>
    <mergeCell ref="C37:E37"/>
    <mergeCell ref="C38:E38"/>
    <mergeCell ref="C39:E39"/>
    <mergeCell ref="C25:E25"/>
    <mergeCell ref="C27:E27"/>
    <mergeCell ref="C28:E28"/>
    <mergeCell ref="C29:E29"/>
    <mergeCell ref="C30:E30"/>
    <mergeCell ref="C31:E31"/>
    <mergeCell ref="C47:E47"/>
    <mergeCell ref="C48:E48"/>
    <mergeCell ref="C49:E49"/>
    <mergeCell ref="C50:E50"/>
    <mergeCell ref="C51:E51"/>
    <mergeCell ref="C52:E52"/>
    <mergeCell ref="C40:E40"/>
    <mergeCell ref="C41:E41"/>
    <mergeCell ref="C42:E42"/>
    <mergeCell ref="C43:E43"/>
    <mergeCell ref="C45:E45"/>
    <mergeCell ref="C46:E46"/>
    <mergeCell ref="C62:E62"/>
    <mergeCell ref="C63:E63"/>
    <mergeCell ref="C64:E64"/>
    <mergeCell ref="C66:E66"/>
    <mergeCell ref="C68:E68"/>
    <mergeCell ref="C69:E69"/>
    <mergeCell ref="C53:E53"/>
    <mergeCell ref="C54:E54"/>
    <mergeCell ref="C56:E56"/>
    <mergeCell ref="C57:E57"/>
    <mergeCell ref="C59:E59"/>
    <mergeCell ref="C60:E60"/>
    <mergeCell ref="C77:E77"/>
    <mergeCell ref="C79:E79"/>
    <mergeCell ref="C83:E83"/>
    <mergeCell ref="C84:E84"/>
    <mergeCell ref="C85:E85"/>
    <mergeCell ref="C86:E86"/>
    <mergeCell ref="C70:E70"/>
    <mergeCell ref="C71:E71"/>
    <mergeCell ref="C72:E72"/>
    <mergeCell ref="C73:E73"/>
    <mergeCell ref="C74:E74"/>
    <mergeCell ref="C75:E75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103:E103"/>
    <mergeCell ref="C104:E104"/>
    <mergeCell ref="C105:E105"/>
    <mergeCell ref="C106:E106"/>
    <mergeCell ref="C107:E107"/>
    <mergeCell ref="C98:E98"/>
    <mergeCell ref="C99:E99"/>
    <mergeCell ref="C100:E100"/>
    <mergeCell ref="C101:E101"/>
    <mergeCell ref="C102:E102"/>
    <mergeCell ref="C118:E118"/>
    <mergeCell ref="C122:E122"/>
    <mergeCell ref="C123:E123"/>
    <mergeCell ref="C124:E124"/>
    <mergeCell ref="C125:E125"/>
    <mergeCell ref="C126:E126"/>
    <mergeCell ref="C110:E110"/>
    <mergeCell ref="C113:E113"/>
    <mergeCell ref="C114:E114"/>
    <mergeCell ref="C115:E115"/>
    <mergeCell ref="C116:E116"/>
    <mergeCell ref="C117:E117"/>
    <mergeCell ref="C134:E134"/>
    <mergeCell ref="C135:E135"/>
    <mergeCell ref="C136:E136"/>
    <mergeCell ref="C138:E138"/>
    <mergeCell ref="C139:E139"/>
    <mergeCell ref="C141:E141"/>
    <mergeCell ref="C127:E127"/>
    <mergeCell ref="C128:E128"/>
    <mergeCell ref="C129:E129"/>
    <mergeCell ref="C130:E130"/>
    <mergeCell ref="C131:E131"/>
    <mergeCell ref="C133:E133"/>
    <mergeCell ref="C148:E148"/>
    <mergeCell ref="C153:E153"/>
    <mergeCell ref="C154:E154"/>
    <mergeCell ref="C155:E155"/>
    <mergeCell ref="C156:E156"/>
    <mergeCell ref="C158:E158"/>
    <mergeCell ref="C142:E142"/>
    <mergeCell ref="C143:E143"/>
    <mergeCell ref="C144:E144"/>
    <mergeCell ref="C145:E145"/>
    <mergeCell ref="C146:E146"/>
    <mergeCell ref="C147:E147"/>
    <mergeCell ref="C167:E167"/>
    <mergeCell ref="C168:E168"/>
    <mergeCell ref="C169:E169"/>
    <mergeCell ref="C170:E170"/>
    <mergeCell ref="C171:E171"/>
    <mergeCell ref="C172:E172"/>
    <mergeCell ref="C159:E159"/>
    <mergeCell ref="C160:E160"/>
    <mergeCell ref="C163:E163"/>
    <mergeCell ref="C164:E164"/>
    <mergeCell ref="C165:E165"/>
    <mergeCell ref="C166:E166"/>
    <mergeCell ref="C179:E179"/>
    <mergeCell ref="C181:E181"/>
    <mergeCell ref="C182:E182"/>
    <mergeCell ref="C183:E183"/>
    <mergeCell ref="C184:E184"/>
    <mergeCell ref="C185:E185"/>
    <mergeCell ref="C173:E173"/>
    <mergeCell ref="C174:E174"/>
    <mergeCell ref="C175:E175"/>
    <mergeCell ref="C176:E176"/>
    <mergeCell ref="C177:E177"/>
    <mergeCell ref="C178:E178"/>
    <mergeCell ref="C209:E209"/>
    <mergeCell ref="C193:E193"/>
    <mergeCell ref="C194:E194"/>
    <mergeCell ref="C195:E195"/>
    <mergeCell ref="C196:E196"/>
    <mergeCell ref="C197:E197"/>
    <mergeCell ref="C199:E199"/>
    <mergeCell ref="C186:E186"/>
    <mergeCell ref="C187:E187"/>
    <mergeCell ref="C189:E189"/>
    <mergeCell ref="C190:E190"/>
    <mergeCell ref="C191:E191"/>
    <mergeCell ref="C192:E192"/>
    <mergeCell ref="H241:H244"/>
    <mergeCell ref="C226:E226"/>
    <mergeCell ref="C229:E229"/>
    <mergeCell ref="C232:E232"/>
    <mergeCell ref="C236:E236"/>
    <mergeCell ref="C237:E237"/>
    <mergeCell ref="C240:E240"/>
    <mergeCell ref="A220:A223"/>
    <mergeCell ref="B220:B223"/>
    <mergeCell ref="C220:E223"/>
    <mergeCell ref="F220:F223"/>
    <mergeCell ref="G220:G223"/>
    <mergeCell ref="C224:E225"/>
    <mergeCell ref="C233:E233"/>
    <mergeCell ref="C249:E249"/>
    <mergeCell ref="C250:E250"/>
    <mergeCell ref="C19:E19"/>
    <mergeCell ref="A245:A246"/>
    <mergeCell ref="C245:E246"/>
    <mergeCell ref="F245:F246"/>
    <mergeCell ref="G245:G246"/>
    <mergeCell ref="C247:E247"/>
    <mergeCell ref="C248:E248"/>
    <mergeCell ref="A241:A244"/>
    <mergeCell ref="B241:B244"/>
    <mergeCell ref="C241:E244"/>
    <mergeCell ref="F241:F244"/>
    <mergeCell ref="G241:G244"/>
    <mergeCell ref="C210:E210"/>
    <mergeCell ref="C213:E213"/>
    <mergeCell ref="C214:E214"/>
    <mergeCell ref="C215:E215"/>
    <mergeCell ref="C216:E216"/>
    <mergeCell ref="C219:E219"/>
    <mergeCell ref="C200:E200"/>
    <mergeCell ref="C201:E201"/>
    <mergeCell ref="C202:E20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1D4A-1761-4A6F-87EE-8BEBC7B9CBAC}">
  <dimension ref="A1:H16"/>
  <sheetViews>
    <sheetView workbookViewId="0">
      <selection activeCell="I24" sqref="I24"/>
    </sheetView>
  </sheetViews>
  <sheetFormatPr defaultRowHeight="15" x14ac:dyDescent="0.25"/>
  <cols>
    <col min="8" max="8" width="11.5703125" bestFit="1" customWidth="1"/>
  </cols>
  <sheetData>
    <row r="1" spans="1:8" ht="16.5" thickBot="1" x14ac:dyDescent="0.3">
      <c r="A1" s="230" t="s">
        <v>344</v>
      </c>
      <c r="B1" s="231"/>
      <c r="C1" s="231"/>
      <c r="D1" s="231"/>
      <c r="E1" s="241"/>
      <c r="F1" s="158" t="s">
        <v>3</v>
      </c>
      <c r="G1" s="158" t="s">
        <v>4</v>
      </c>
      <c r="H1" s="158" t="s">
        <v>5</v>
      </c>
    </row>
    <row r="2" spans="1:8" ht="16.5" thickBot="1" x14ac:dyDescent="0.3">
      <c r="A2" s="233"/>
      <c r="B2" s="234"/>
      <c r="C2" s="234"/>
      <c r="D2" s="234"/>
      <c r="E2" s="242"/>
      <c r="F2" s="159">
        <v>2022</v>
      </c>
      <c r="G2" s="159">
        <v>2022</v>
      </c>
      <c r="H2" s="160">
        <v>44926</v>
      </c>
    </row>
    <row r="3" spans="1:8" ht="16.5" thickBot="1" x14ac:dyDescent="0.3">
      <c r="A3" s="239" t="s">
        <v>308</v>
      </c>
      <c r="B3" s="240"/>
      <c r="C3" s="240"/>
      <c r="D3" s="240"/>
      <c r="E3" s="161"/>
      <c r="F3" s="162">
        <v>612549</v>
      </c>
      <c r="G3" s="163">
        <v>913790</v>
      </c>
      <c r="H3" s="164">
        <v>942723.05</v>
      </c>
    </row>
    <row r="4" spans="1:8" ht="16.5" thickBot="1" x14ac:dyDescent="0.3">
      <c r="A4" s="255"/>
      <c r="B4" s="255"/>
      <c r="C4" s="255"/>
      <c r="D4" s="165"/>
      <c r="E4" s="165"/>
      <c r="F4" s="165"/>
      <c r="G4" s="165"/>
      <c r="H4" s="165"/>
    </row>
    <row r="5" spans="1:8" ht="15.75" x14ac:dyDescent="0.25">
      <c r="A5" s="269" t="s">
        <v>309</v>
      </c>
      <c r="B5" s="270"/>
      <c r="C5" s="270"/>
      <c r="D5" s="270"/>
      <c r="E5" s="271"/>
      <c r="F5" s="260">
        <v>388595</v>
      </c>
      <c r="G5" s="261">
        <v>666393</v>
      </c>
      <c r="H5" s="262">
        <v>628097.49</v>
      </c>
    </row>
    <row r="6" spans="1:8" ht="15.75" x14ac:dyDescent="0.25">
      <c r="A6" s="256"/>
      <c r="B6" s="256"/>
      <c r="C6" s="256"/>
      <c r="D6" s="256"/>
      <c r="E6" s="256"/>
      <c r="F6" s="257"/>
      <c r="G6" s="258"/>
      <c r="H6" s="259"/>
    </row>
    <row r="7" spans="1:8" ht="16.5" thickBot="1" x14ac:dyDescent="0.3">
      <c r="A7" s="266" t="s">
        <v>345</v>
      </c>
      <c r="B7" s="267"/>
      <c r="C7" s="267"/>
      <c r="D7" s="267"/>
      <c r="E7" s="268"/>
      <c r="F7" s="263">
        <v>223954</v>
      </c>
      <c r="G7" s="264">
        <v>247397</v>
      </c>
      <c r="H7" s="265">
        <v>314625.56</v>
      </c>
    </row>
    <row r="9" spans="1:8" x14ac:dyDescent="0.25">
      <c r="A9" t="s">
        <v>346</v>
      </c>
    </row>
    <row r="14" spans="1:8" x14ac:dyDescent="0.25">
      <c r="A14" t="s">
        <v>347</v>
      </c>
    </row>
    <row r="16" spans="1:8" x14ac:dyDescent="0.25">
      <c r="A16" t="s">
        <v>348</v>
      </c>
    </row>
  </sheetData>
  <mergeCells count="6">
    <mergeCell ref="A7:E7"/>
    <mergeCell ref="A6:E6"/>
    <mergeCell ref="A1:E2"/>
    <mergeCell ref="A3:D3"/>
    <mergeCell ref="A4:C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Rekapitulácia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cp:lastPrinted>2023-02-23T11:11:27Z</cp:lastPrinted>
  <dcterms:created xsi:type="dcterms:W3CDTF">2023-02-22T11:19:04Z</dcterms:created>
  <dcterms:modified xsi:type="dcterms:W3CDTF">2023-02-23T11:13:41Z</dcterms:modified>
</cp:coreProperties>
</file>