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"/>
    </mc:Choice>
  </mc:AlternateContent>
  <xr:revisionPtr revIDLastSave="0" documentId="13_ncr:1_{C3E5EB1A-4DE3-4C9F-AAC7-4EE05E6994A7}" xr6:coauthVersionLast="47" xr6:coauthVersionMax="47" xr10:uidLastSave="{00000000-0000-0000-0000-000000000000}"/>
  <bookViews>
    <workbookView xWindow="750" yWindow="765" windowWidth="26670" windowHeight="14490" activeTab="2" xr2:uid="{53C6000D-17A9-48C2-A131-76BD5C6F3D6D}"/>
  </bookViews>
  <sheets>
    <sheet name="PRÍJMY" sheetId="1" r:id="rId1"/>
    <sheet name="VÝDAVKY" sheetId="2" r:id="rId2"/>
    <sheet name="REKAPITULÁC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2" l="1"/>
  <c r="H223" i="2"/>
  <c r="G223" i="2"/>
  <c r="F223" i="2"/>
  <c r="H210" i="2"/>
  <c r="G210" i="2"/>
  <c r="F210" i="2"/>
  <c r="F187" i="2"/>
  <c r="H183" i="2"/>
  <c r="G183" i="2"/>
  <c r="F183" i="2"/>
  <c r="H178" i="2"/>
  <c r="G178" i="2"/>
  <c r="F178" i="2"/>
  <c r="H172" i="2"/>
  <c r="G172" i="2"/>
  <c r="F172" i="2"/>
  <c r="F166" i="2"/>
  <c r="F158" i="2"/>
  <c r="H139" i="2"/>
  <c r="G139" i="2"/>
  <c r="F139" i="2"/>
  <c r="H136" i="2"/>
  <c r="G136" i="2"/>
  <c r="F136" i="2"/>
  <c r="G125" i="2"/>
  <c r="F125" i="2"/>
  <c r="F116" i="2"/>
  <c r="F104" i="2"/>
  <c r="H99" i="2"/>
  <c r="G99" i="2"/>
  <c r="F99" i="2"/>
  <c r="H74" i="2"/>
  <c r="G74" i="2"/>
  <c r="F74" i="2"/>
  <c r="H69" i="2"/>
  <c r="G69" i="2"/>
  <c r="F69" i="2"/>
  <c r="H14" i="2"/>
  <c r="F45" i="1"/>
  <c r="D48" i="1"/>
  <c r="E45" i="1"/>
  <c r="F38" i="1"/>
  <c r="E38" i="1"/>
  <c r="D38" i="1"/>
  <c r="F27" i="1"/>
  <c r="F22" i="1"/>
  <c r="E22" i="1"/>
  <c r="D22" i="1"/>
  <c r="F16" i="1"/>
  <c r="E16" i="1"/>
  <c r="D16" i="1"/>
  <c r="F12" i="1"/>
  <c r="E12" i="1"/>
  <c r="D12" i="1"/>
  <c r="D21" i="1" l="1"/>
  <c r="F21" i="1"/>
  <c r="F9" i="1"/>
  <c r="E9" i="1"/>
  <c r="E21" i="1"/>
  <c r="E59" i="1" l="1"/>
</calcChain>
</file>

<file path=xl/sharedStrings.xml><?xml version="1.0" encoding="utf-8"?>
<sst xmlns="http://schemas.openxmlformats.org/spreadsheetml/2006/main" count="408" uniqueCount="353">
  <si>
    <t>PRÍJMY</t>
  </si>
  <si>
    <t>kód</t>
  </si>
  <si>
    <t>položka</t>
  </si>
  <si>
    <t>BEŽNÉ PRÍJMY</t>
  </si>
  <si>
    <t>rozpočet</t>
  </si>
  <si>
    <t>upr.rozpočet</t>
  </si>
  <si>
    <t>plnenie k</t>
  </si>
  <si>
    <t>zdroja</t>
  </si>
  <si>
    <t>100 Daňové príjmy</t>
  </si>
  <si>
    <t>110 Dane z príjmov a kapitálového majetku</t>
  </si>
  <si>
    <t>Výnos dane z príjmov poukázaný územnej samospráve</t>
  </si>
  <si>
    <t>120 Daňové príjmy - dane z majetku</t>
  </si>
  <si>
    <t>daň z pozemkov</t>
  </si>
  <si>
    <t>daň zo stavby</t>
  </si>
  <si>
    <t>daň z bytov</t>
  </si>
  <si>
    <t>130 Dane za tovary a špecifické služby</t>
  </si>
  <si>
    <t>daň za psa</t>
  </si>
  <si>
    <t>daň za ubytovanie</t>
  </si>
  <si>
    <t>daň za užívanie verejného priestranstva</t>
  </si>
  <si>
    <t>za komunálne odpady a DSO</t>
  </si>
  <si>
    <t>200 Nedaňové príjmy</t>
  </si>
  <si>
    <t>210 Príjmy z podnikania a vlastníctva majetku</t>
  </si>
  <si>
    <t>z prenajatých pozemkov</t>
  </si>
  <si>
    <t>z prenajatých budov, priestorov a objektov</t>
  </si>
  <si>
    <t>212003/2</t>
  </si>
  <si>
    <t xml:space="preserve">z prenajatých nájomných bytov </t>
  </si>
  <si>
    <t>z prenájmu náradia, inventáru</t>
  </si>
  <si>
    <t>220 Administratívne poplatky a iné poplatky a platby</t>
  </si>
  <si>
    <t>správne poplatky</t>
  </si>
  <si>
    <t>za porušenie predpisov</t>
  </si>
  <si>
    <t>223001/1</t>
  </si>
  <si>
    <t>za relácie v miestnom rozhlase</t>
  </si>
  <si>
    <t>223001/2</t>
  </si>
  <si>
    <t>za služby Domu smútku</t>
  </si>
  <si>
    <t>223001/3</t>
  </si>
  <si>
    <t>za kopírovacie práce</t>
  </si>
  <si>
    <t>223001/4</t>
  </si>
  <si>
    <t>za zálohy na stočné (nájomníci ND)</t>
  </si>
  <si>
    <t>223001/6</t>
  </si>
  <si>
    <t>za hrobové miesta</t>
  </si>
  <si>
    <t>223001/7</t>
  </si>
  <si>
    <t>za stavebný odpad (kontajner)</t>
  </si>
  <si>
    <t>223001/13</t>
  </si>
  <si>
    <t>za výmenu smetnej nádoby</t>
  </si>
  <si>
    <t>členské - posilňovňa</t>
  </si>
  <si>
    <t>290 Iné nedaňové príjmy</t>
  </si>
  <si>
    <t>príjem z náhrad poistného plnenia</t>
  </si>
  <si>
    <t>príjmy z dobropisov</t>
  </si>
  <si>
    <t>vratka - zo zdravot.poisťovne</t>
  </si>
  <si>
    <t>vratka - preplatky na energiách</t>
  </si>
  <si>
    <t>príjmy z refundácie</t>
  </si>
  <si>
    <t>iné príjmy</t>
  </si>
  <si>
    <t>300 Granty a transfery</t>
  </si>
  <si>
    <t>311 Granty</t>
  </si>
  <si>
    <t>sponzorský príspevok (Farma,Zilonis)</t>
  </si>
  <si>
    <t>312 Transfery v rámci verejnej správy</t>
  </si>
  <si>
    <t>312001/5</t>
  </si>
  <si>
    <t>na stravu predškolákov</t>
  </si>
  <si>
    <t>312001/10</t>
  </si>
  <si>
    <t>na voľby</t>
  </si>
  <si>
    <t>312012/3</t>
  </si>
  <si>
    <t>na staveb.poriadok a vyvlast.konanie</t>
  </si>
  <si>
    <t>312012/4</t>
  </si>
  <si>
    <t>na cestnú dopravu a poz.komunikácie</t>
  </si>
  <si>
    <t>312012/8</t>
  </si>
  <si>
    <t>na životné prostredie</t>
  </si>
  <si>
    <t>312012/9</t>
  </si>
  <si>
    <t>na REBOB</t>
  </si>
  <si>
    <t>312012/15</t>
  </si>
  <si>
    <t>na predškolákov</t>
  </si>
  <si>
    <t>312012/24</t>
  </si>
  <si>
    <t>na Register adries</t>
  </si>
  <si>
    <t>11UA</t>
  </si>
  <si>
    <t>na ubytovanie odídencov z UA</t>
  </si>
  <si>
    <t>BEŽNÉ  PRÍJMY  SPOLU</t>
  </si>
  <si>
    <t>KAPITÁLOVÉ PRÍJMY</t>
  </si>
  <si>
    <t>Z predaja pozemkov</t>
  </si>
  <si>
    <t>KAPITÁLOVÉ PRÍJMY SPOLU</t>
  </si>
  <si>
    <t>FINANČNÉ OPERÁCIE</t>
  </si>
  <si>
    <t>FINANČNÉ OPERÁCIE SPOLU</t>
  </si>
  <si>
    <t>ekonom.</t>
  </si>
  <si>
    <t>BEŽNÉ  VÝDAVKY</t>
  </si>
  <si>
    <t>klasifikác.</t>
  </si>
  <si>
    <t>01.1.1 Výdavky verejnej správy</t>
  </si>
  <si>
    <t>Použitie dotácie na REGOB</t>
  </si>
  <si>
    <t>kanc.potreby, toner, tlačivá</t>
  </si>
  <si>
    <t>popl. za aktualizáciu programu</t>
  </si>
  <si>
    <t>Použitie dotácie na register adries</t>
  </si>
  <si>
    <t>všeobec. materiál (kancel.potreby)</t>
  </si>
  <si>
    <t>Použitie dotácií na prenes.komp.</t>
  </si>
  <si>
    <t>Odvedenie dotácií na SOÚ</t>
  </si>
  <si>
    <t>Použitie dotácie - odídenci z UA</t>
  </si>
  <si>
    <t>dotácia na ubytovanie</t>
  </si>
  <si>
    <t>Samospráva</t>
  </si>
  <si>
    <t>tarifný plat-starosta,pracov.OcÚ, HK</t>
  </si>
  <si>
    <t>osobný príplatok</t>
  </si>
  <si>
    <t>Odmeny</t>
  </si>
  <si>
    <t>zdravotné poistenie-VšZP</t>
  </si>
  <si>
    <t>zdravotné poistenie-Dôvera</t>
  </si>
  <si>
    <t>nemocenské poistenie</t>
  </si>
  <si>
    <t>starobné poistenie</t>
  </si>
  <si>
    <t>úrazové poistenie</t>
  </si>
  <si>
    <t>invalidné poistenie</t>
  </si>
  <si>
    <t>poistenie v nezamestnanosti</t>
  </si>
  <si>
    <t>poist. v nezam. - kurzarbeit</t>
  </si>
  <si>
    <t>rezervný fond</t>
  </si>
  <si>
    <t>príspevok zamest. na doplnkové dôchod.sporenie</t>
  </si>
  <si>
    <t>tuzemské cestovné náhrady</t>
  </si>
  <si>
    <t>poštovné</t>
  </si>
  <si>
    <t>popl. za internet</t>
  </si>
  <si>
    <t>telefón.popl.-SlovakTelekom</t>
  </si>
  <si>
    <t>všeobecný materiál</t>
  </si>
  <si>
    <t>odborné knihy, časopisy, obecné noviny</t>
  </si>
  <si>
    <t>reprezentačné</t>
  </si>
  <si>
    <t>Fabia – palivo, mazivá, oleje</t>
  </si>
  <si>
    <t>Fabia – servis, údržba, zimné pneu</t>
  </si>
  <si>
    <t>Fabia - poistenie</t>
  </si>
  <si>
    <t>Fabia – karty, známky, poplatky, STK</t>
  </si>
  <si>
    <t>údržba výpočtovej techniky (JRM)</t>
  </si>
  <si>
    <t>údržba softvéru - update (TOPSET), aktualizácia mapového portálu</t>
  </si>
  <si>
    <t>nájomné - ihrisko</t>
  </si>
  <si>
    <t>nájomné - prenájom SW - Adobe,Office</t>
  </si>
  <si>
    <t>propagácia –  inzeráty, rekl. predmety</t>
  </si>
  <si>
    <t>všeobecné služby (revízie,výkon zodp.osoby, odchyt )</t>
  </si>
  <si>
    <t>špec.služby - notárske, advokátske služby</t>
  </si>
  <si>
    <t>poistné-poistenie majetku obce</t>
  </si>
  <si>
    <t>povinný prídel do sociálneho fondu</t>
  </si>
  <si>
    <t>odmeny poslancom OZ</t>
  </si>
  <si>
    <t>koncesionársky popl. RTVS</t>
  </si>
  <si>
    <t>služby v oblasti inf.-kom.technol. - webstránka (Galileo)</t>
  </si>
  <si>
    <t>641006/1</t>
  </si>
  <si>
    <t>transfer SOÚ na stavebnú oblasť</t>
  </si>
  <si>
    <t>641006/2</t>
  </si>
  <si>
    <t>transfer SOÚ na sociálnu oblasť</t>
  </si>
  <si>
    <t>príspevok na činnosť pre CVŠ</t>
  </si>
  <si>
    <t>členské príspevky–ZMOS, ZMO,RVC, ŽCJP, MAS11+, MR11+</t>
  </si>
  <si>
    <t>odchodné</t>
  </si>
  <si>
    <t>finanč.príspevok na stravov. zamestnancom</t>
  </si>
  <si>
    <t>prvých 10 dní PN hradených z-teľom</t>
  </si>
  <si>
    <t>131J</t>
  </si>
  <si>
    <t>odvod nevyčerpanej dotácie na stravovanie - ŠJ</t>
  </si>
  <si>
    <t>01.1.2 Finančné a rozpočtové záležitosti</t>
  </si>
  <si>
    <t>špeciálne služby - audítor</t>
  </si>
  <si>
    <t>poplatky banke</t>
  </si>
  <si>
    <t>01.1.7 Transakcie verejného dlhu</t>
  </si>
  <si>
    <t>splácanie úrokov ŠFRB</t>
  </si>
  <si>
    <t>01.6.0 Voľby, referendá</t>
  </si>
  <si>
    <t>Tarifný plat</t>
  </si>
  <si>
    <t>623000/1</t>
  </si>
  <si>
    <t>cestovné</t>
  </si>
  <si>
    <t>energie</t>
  </si>
  <si>
    <t>telekomunikačné služby</t>
  </si>
  <si>
    <t>prepravné</t>
  </si>
  <si>
    <t>cestovné náhrady – cudzí zamest.</t>
  </si>
  <si>
    <t>stravovanie členov</t>
  </si>
  <si>
    <t>odmeny členom</t>
  </si>
  <si>
    <t>odmeny na dohody</t>
  </si>
  <si>
    <t> 111</t>
  </si>
  <si>
    <t>637037 </t>
  </si>
  <si>
    <t>vratky – nevyčerpaná dotácia </t>
  </si>
  <si>
    <t>03.2.0 Požiarna ochrana a bezpeč.pri práci</t>
  </si>
  <si>
    <t>04.5.1 Cestná doprava</t>
  </si>
  <si>
    <t>údržba MK, ZÚMK</t>
  </si>
  <si>
    <t>05.1.0 Nakladanie s odpadmi</t>
  </si>
  <si>
    <t>odpadové vrecia, nálepky na smet.nádoby</t>
  </si>
  <si>
    <t>637004/1</t>
  </si>
  <si>
    <t>odvoz TKO</t>
  </si>
  <si>
    <t>637004/2</t>
  </si>
  <si>
    <t>odvoz stavebného odpadu</t>
  </si>
  <si>
    <t>637004/3</t>
  </si>
  <si>
    <t>odvoz veľkoobjemového odpadu</t>
  </si>
  <si>
    <t>637004/4</t>
  </si>
  <si>
    <t>odvoz odpadu z cintorína</t>
  </si>
  <si>
    <t>637004/5</t>
  </si>
  <si>
    <t>odvoz použitého šatstva a textílií</t>
  </si>
  <si>
    <t>637004/6</t>
  </si>
  <si>
    <t>odvoz BRKO - kuchynský odpad</t>
  </si>
  <si>
    <t>637004/7</t>
  </si>
  <si>
    <t>odvoz BRKO - odpad zo zelene</t>
  </si>
  <si>
    <t>poplatky za uloženie odpadu</t>
  </si>
  <si>
    <t>06.1.0 Rozvoj bývania (nájomné domy)</t>
  </si>
  <si>
    <t>elektrická energia – spol.priestory</t>
  </si>
  <si>
    <t>vodné, stočné</t>
  </si>
  <si>
    <t>údržba bytov</t>
  </si>
  <si>
    <t>všeobecné služby - revízie</t>
  </si>
  <si>
    <t>06.2.0 Rozvoj obcí (verejné priestr.)</t>
  </si>
  <si>
    <t>pracovné odevy, obuv dobrovoľníkom</t>
  </si>
  <si>
    <t>palivá do kosačiek</t>
  </si>
  <si>
    <t>údržba a opravy kosačiek</t>
  </si>
  <si>
    <t>údržba zelene, orez stromov</t>
  </si>
  <si>
    <t>príspevok dobrovoľníkom (kosenie)</t>
  </si>
  <si>
    <t>06.4.0 Verejné osvetlenie</t>
  </si>
  <si>
    <t>elektrická energia</t>
  </si>
  <si>
    <t>údržba VO</t>
  </si>
  <si>
    <t>06.6.0 Nebytové priestory</t>
  </si>
  <si>
    <t>632001/1</t>
  </si>
  <si>
    <t xml:space="preserve">elektr.energia – č.s. 9 </t>
  </si>
  <si>
    <t>632001/2</t>
  </si>
  <si>
    <t xml:space="preserve">plyn –č.s. 9 </t>
  </si>
  <si>
    <t> 41</t>
  </si>
  <si>
    <t>elektrická energia –č.s. 8 -  PZ</t>
  </si>
  <si>
    <t>elektrická energia - č.s. 3</t>
  </si>
  <si>
    <t>632001/10</t>
  </si>
  <si>
    <t>elektr. Energia (bývalá Pošta)</t>
  </si>
  <si>
    <t>elektrická energia - šatne TJ č.s. 53</t>
  </si>
  <si>
    <t>plyn šatne TJ č.s. 53</t>
  </si>
  <si>
    <t>elektr. energia – admin.budova č.s. 115</t>
  </si>
  <si>
    <t>plyn –č.s. 115</t>
  </si>
  <si>
    <t>vodné stočné č.s. 3</t>
  </si>
  <si>
    <t>vodné,stočné – č.s. 115</t>
  </si>
  <si>
    <t>interiérové vybavenie obecného úradu</t>
  </si>
  <si>
    <t>údržba administr.budovy č.s.115 (obecný úrad/dvor a okolie)</t>
  </si>
  <si>
    <t>08.1.0 Rekreač. a šport. služby</t>
  </si>
  <si>
    <t>Telovýchovná jednota</t>
  </si>
  <si>
    <t>Posilňovňa</t>
  </si>
  <si>
    <t>08.2.0 Kultúrne služby</t>
  </si>
  <si>
    <t>Obecná knižnica</t>
  </si>
  <si>
    <t>knihy</t>
  </si>
  <si>
    <t>príspevok za dobrovoľ.činnosť</t>
  </si>
  <si>
    <t>Kronika</t>
  </si>
  <si>
    <t>Odmena za dobrovoľ.činnosť</t>
  </si>
  <si>
    <t>Kultúrny dom</t>
  </si>
  <si>
    <t>elektrická energia (KD + býv.OcÚ)</t>
  </si>
  <si>
    <t>plyn  (KD + býv.OcÚ)</t>
  </si>
  <si>
    <t>vodné, stočné  (KD + býv.OcÚ)</t>
  </si>
  <si>
    <t>prevádzk. zariadenia –   stoly, regály (svadobka)</t>
  </si>
  <si>
    <t>všeob.materiál – vybavenie svadobky - hrnce, poháre</t>
  </si>
  <si>
    <t>Kultúrne služby</t>
  </si>
  <si>
    <t>Kultúrne podujatia –  stav.mája, DM, Mikuláš</t>
  </si>
  <si>
    <t>Kult.podujatie – Ochut.jedál st.mat., návšt. DP</t>
  </si>
  <si>
    <t>Fotoslužby, pranie obrusov</t>
  </si>
  <si>
    <t>08.3.0 – Vysielacie služby</t>
  </si>
  <si>
    <t>všeobecný materiál (CD do MR)</t>
  </si>
  <si>
    <t>údržba miestneho rozhlasu</t>
  </si>
  <si>
    <t>popl. SOZA a Slovgramu za hudbu vysielanú v MR</t>
  </si>
  <si>
    <t>08.4.0 Nábož. a iné spoločenské služby</t>
  </si>
  <si>
    <t>elektr. energia - DS</t>
  </si>
  <si>
    <t>licencia – Virtualny cintorín</t>
  </si>
  <si>
    <t xml:space="preserve">odmena za dobr.činnosť-spr. DS </t>
  </si>
  <si>
    <t>Bež. transfer záujm.združeniam</t>
  </si>
  <si>
    <t>BT TJ Družstevník</t>
  </si>
  <si>
    <t>BT ZO SPZ</t>
  </si>
  <si>
    <t>BT – ZO  JDS</t>
  </si>
  <si>
    <t>BT – ZO CHPH</t>
  </si>
  <si>
    <t>BT - cirkev</t>
  </si>
  <si>
    <t>Finančný príspevok - Opojčanka</t>
  </si>
  <si>
    <t>Finančný príspevok - Senior Klub</t>
  </si>
  <si>
    <t>09.1.1 Predprimárne vzdelávanie - MŠ</t>
  </si>
  <si>
    <t>09.5.0 Nedefinovateľné vzdelávanie</t>
  </si>
  <si>
    <t>OcÚ - školenia</t>
  </si>
  <si>
    <t>10.2.0 Sociálne zabezpečenie - Staroba</t>
  </si>
  <si>
    <t>Posedenie s dôchodcami</t>
  </si>
  <si>
    <t>Špec.služby – vypr. posudkov na soc. odkáz.</t>
  </si>
  <si>
    <t>Dôchodcovia – finančný príspevok</t>
  </si>
  <si>
    <t>BEŽNÉ VÝDAVKY SPOLU</t>
  </si>
  <si>
    <t xml:space="preserve">kód </t>
  </si>
  <si>
    <t>KAPITÁLOVÉ  VÝDAVKY</t>
  </si>
  <si>
    <t>uprav.rozpočet</t>
  </si>
  <si>
    <t>plnenie</t>
  </si>
  <si>
    <t>klasifikácia</t>
  </si>
  <si>
    <t>k 30.06.2022</t>
  </si>
  <si>
    <t>Rek. a moder. vstupu na obecný úrad</t>
  </si>
  <si>
    <t>KAPITÁLOVÉ VÝDAVKY SPOLU</t>
  </si>
  <si>
    <t>uprav. rozpočet</t>
  </si>
  <si>
    <t>ekonomická</t>
  </si>
  <si>
    <t>01.7.0 Transakcie verejného dlhu</t>
  </si>
  <si>
    <t>Splácanie istiny ŠFRB</t>
  </si>
  <si>
    <t>Bežné príjmy - obec</t>
  </si>
  <si>
    <t>Kapitálové príjmy</t>
  </si>
  <si>
    <t>Príjmy finančných operácií</t>
  </si>
  <si>
    <t>Príjmy spolu</t>
  </si>
  <si>
    <t>Bežné výdavky - obec</t>
  </si>
  <si>
    <t>Kapitálové výdavky</t>
  </si>
  <si>
    <t>Výdavky finančných operácií</t>
  </si>
  <si>
    <t>Výdavky spolu</t>
  </si>
  <si>
    <t>CELKOM - výsledok hospodárenia</t>
  </si>
  <si>
    <t xml:space="preserve">                 PLNENIE ROZPOČTU OBCE OPOJ K 30.06.2023</t>
  </si>
  <si>
    <t>312001/2osobitný príjemca - rod.prídavky</t>
  </si>
  <si>
    <t>131M</t>
  </si>
  <si>
    <t>131M453000</t>
  </si>
  <si>
    <t>nevyčerp. dotácia na predškolákov</t>
  </si>
  <si>
    <t>nevyčerp. dotácia na stravu predškolákov</t>
  </si>
  <si>
    <t>nevyčerp. Dotácia na Referendum 2023</t>
  </si>
  <si>
    <t>Prevod prostriedkov z rezervného fondu</t>
  </si>
  <si>
    <t>Prijatá finančnáí záíbezpeka (ND 259)</t>
  </si>
  <si>
    <t>Odvedenie dotácií na SOÚ-staveb.činn.0</t>
  </si>
  <si>
    <t>10.4.0 Rodina a deti</t>
  </si>
  <si>
    <t>zdravotné poistenie - Union</t>
  </si>
  <si>
    <t>telefón.popl.-mobil</t>
  </si>
  <si>
    <t>výpočtová technika - notebook</t>
  </si>
  <si>
    <t>telekomunikačná technika (projektor)</t>
  </si>
  <si>
    <t xml:space="preserve">pracovné odevy, obuv </t>
  </si>
  <si>
    <t>licencie – Eset,  mapový portál,Office</t>
  </si>
  <si>
    <t>náhrady (za lekársku prehliadku)</t>
  </si>
  <si>
    <t>správne poplatky hradené</t>
  </si>
  <si>
    <t>transfer SOÚ - sociálna činnosť</t>
  </si>
  <si>
    <t>transfer SOÚ - stavebná činnosť</t>
  </si>
  <si>
    <t>špeciálny materiál - hasiace prístroje</t>
  </si>
  <si>
    <t>znal. posudok, geod.zameranie - aut.zastávka</t>
  </si>
  <si>
    <t>znalecký posudok na pozemky - zb.dvor0</t>
  </si>
  <si>
    <t>kompostáreň MAS11+</t>
  </si>
  <si>
    <t>kuchynská linka (ND 259)</t>
  </si>
  <si>
    <t>domové čísla - tabuľky</t>
  </si>
  <si>
    <t>údržba strojov, prístr.,zar.(plyn.kotly)</t>
  </si>
  <si>
    <t>vianočná výzdoba</t>
  </si>
  <si>
    <t>geodetické zameranie parku</t>
  </si>
  <si>
    <t>materiál na maľovanie - PZ</t>
  </si>
  <si>
    <t>zbúranie plota pri OcÚ</t>
  </si>
  <si>
    <t>všeob.služby – č.s. 115 (revízie)</t>
  </si>
  <si>
    <t>drevo na lavičky</t>
  </si>
  <si>
    <t>údržba osvetlenia na ihrisku</t>
  </si>
  <si>
    <t>údržba elektroinštalácie v šatniach</t>
  </si>
  <si>
    <t>nákup vybavenia</t>
  </si>
  <si>
    <t>regály, detský stolík a stoličky</t>
  </si>
  <si>
    <t>orez stromov na cintoríne</t>
  </si>
  <si>
    <t>Finančný príspevok - Prehl.folkl.súb.</t>
  </si>
  <si>
    <t>09.6.0.2 Vedľ. Služby poskyt. V rámci predpr.vzdel. - CVČ</t>
  </si>
  <si>
    <t>príspevok  do CVČ</t>
  </si>
  <si>
    <t>Výplata soc. dávok (osob.príjemca)</t>
  </si>
  <si>
    <t>všeobecný materiál  - PO 115</t>
  </si>
  <si>
    <t>Nákup výpočtovej techniky (notebook)</t>
  </si>
  <si>
    <t>05.1.0 Odpadové hospodárstvo</t>
  </si>
  <si>
    <t>Nákup pozemkov - Zberný dvor</t>
  </si>
  <si>
    <t>06.2.0 Rozvoj obcí</t>
  </si>
  <si>
    <t>Nákup kosačky</t>
  </si>
  <si>
    <t>Nákup prvkov na detské ihrisko</t>
  </si>
  <si>
    <t>Kamera pri moste</t>
  </si>
  <si>
    <t>Revitalizácia vstupu na cintorín (PD)</t>
  </si>
  <si>
    <t>Vybudovanie oddych. Zóny v parku (PD)0</t>
  </si>
  <si>
    <t>Nákup autobusovej čakárne</t>
  </si>
  <si>
    <t>Rekonštr. a moder. autobs.zastávky</t>
  </si>
  <si>
    <t>Rekonštr.miest.komunik. a dažď.kanal.250000</t>
  </si>
  <si>
    <t>09.1.11 Predprimárne vzdelávanie (MŠ)</t>
  </si>
  <si>
    <t xml:space="preserve">virtuálna prehliadka obce, letecké snímky </t>
  </si>
  <si>
    <t>Prestavba, prístavba PO 9 (MŠ)</t>
  </si>
  <si>
    <t>k 30.06.2023</t>
  </si>
  <si>
    <t>V Opoji, 25.08.2023</t>
  </si>
  <si>
    <t>Vypracovala:</t>
  </si>
  <si>
    <t>Eva Zlatohlávková</t>
  </si>
  <si>
    <t>Starostka obce :</t>
  </si>
  <si>
    <t>Klaudia Teovanović</t>
  </si>
  <si>
    <t>údržba, doplnenie dopravných značiek</t>
  </si>
  <si>
    <t>všeob.materiál</t>
  </si>
  <si>
    <t>Dopravné – (zájazdy)</t>
  </si>
  <si>
    <t>Finančný príspevok obč. zdr. - OŠK Križovany</t>
  </si>
  <si>
    <t>Finančný príspevok obč. zdr. - Sl.zväz posunkuj.</t>
  </si>
  <si>
    <t>Uzavretie verej.obstarávania (Nadst.MŠ)</t>
  </si>
  <si>
    <t xml:space="preserve"> Trnava</t>
  </si>
  <si>
    <t>REKAPITULÁCIA</t>
  </si>
  <si>
    <t xml:space="preserve">ochrana a bezp. pri práci, PO (Stopfire, Autobetes) </t>
  </si>
  <si>
    <t>všeobecný materiál(kvety, zemina, mulč.kôra, drobné náradie)</t>
  </si>
  <si>
    <t>všeob.služby (vian.stromček,máj,odvoz halúz)</t>
  </si>
  <si>
    <r>
      <t xml:space="preserve">všeob.mater. – </t>
    </r>
    <r>
      <rPr>
        <sz val="10"/>
        <color indexed="8"/>
        <rFont val="Calibri"/>
        <family val="2"/>
        <charset val="238"/>
      </rPr>
      <t>náhr.diely-vodáreň, cintorín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</si>
</sst>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FA5A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2" borderId="3" xfId="0" applyFont="1" applyFill="1" applyBorder="1"/>
    <xf numFmtId="0" fontId="1" fillId="0" borderId="3" xfId="0" applyFont="1" applyBorder="1"/>
    <xf numFmtId="0" fontId="3" fillId="0" borderId="3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3" borderId="5" xfId="0" applyFont="1" applyFill="1" applyBorder="1"/>
    <xf numFmtId="0" fontId="4" fillId="3" borderId="5" xfId="0" applyFont="1" applyFill="1" applyBorder="1"/>
    <xf numFmtId="3" fontId="4" fillId="3" borderId="5" xfId="0" applyNumberFormat="1" applyFont="1" applyFill="1" applyBorder="1" applyAlignment="1">
      <alignment horizontal="right"/>
    </xf>
    <xf numFmtId="2" fontId="4" fillId="3" borderId="5" xfId="0" applyNumberFormat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5" xfId="0" applyFont="1" applyFill="1" applyBorder="1"/>
    <xf numFmtId="0" fontId="4" fillId="4" borderId="5" xfId="0" applyFont="1" applyFill="1" applyBorder="1"/>
    <xf numFmtId="0" fontId="5" fillId="4" borderId="5" xfId="0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right"/>
    </xf>
    <xf numFmtId="2" fontId="5" fillId="2" borderId="5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right"/>
    </xf>
    <xf numFmtId="0" fontId="4" fillId="3" borderId="4" xfId="0" applyFont="1" applyFill="1" applyBorder="1"/>
    <xf numFmtId="0" fontId="6" fillId="3" borderId="4" xfId="0" applyFont="1" applyFill="1" applyBorder="1"/>
    <xf numFmtId="3" fontId="4" fillId="3" borderId="4" xfId="0" applyNumberFormat="1" applyFont="1" applyFill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right"/>
    </xf>
    <xf numFmtId="2" fontId="5" fillId="2" borderId="6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right"/>
    </xf>
    <xf numFmtId="2" fontId="5" fillId="2" borderId="9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5" fillId="5" borderId="5" xfId="0" applyFont="1" applyFill="1" applyBorder="1"/>
    <xf numFmtId="0" fontId="4" fillId="5" borderId="5" xfId="0" applyFont="1" applyFill="1" applyBorder="1"/>
    <xf numFmtId="3" fontId="4" fillId="5" borderId="5" xfId="0" applyNumberFormat="1" applyFont="1" applyFill="1" applyBorder="1" applyAlignment="1">
      <alignment horizontal="right"/>
    </xf>
    <xf numFmtId="2" fontId="4" fillId="5" borderId="5" xfId="0" applyNumberFormat="1" applyFont="1" applyFill="1" applyBorder="1" applyAlignment="1">
      <alignment horizontal="right"/>
    </xf>
    <xf numFmtId="0" fontId="3" fillId="2" borderId="11" xfId="0" applyFont="1" applyFill="1" applyBorder="1"/>
    <xf numFmtId="0" fontId="3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right"/>
    </xf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8" fillId="2" borderId="5" xfId="0" applyFont="1" applyFill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2" fontId="9" fillId="4" borderId="5" xfId="0" applyNumberFormat="1" applyFont="1" applyFill="1" applyBorder="1" applyAlignment="1">
      <alignment horizontal="right"/>
    </xf>
    <xf numFmtId="2" fontId="5" fillId="2" borderId="7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2" xfId="0" applyFont="1" applyFill="1" applyBorder="1"/>
    <xf numFmtId="2" fontId="5" fillId="2" borderId="12" xfId="0" applyNumberFormat="1" applyFont="1" applyFill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0" fontId="10" fillId="3" borderId="4" xfId="0" applyFont="1" applyFill="1" applyBorder="1"/>
    <xf numFmtId="0" fontId="10" fillId="3" borderId="5" xfId="0" applyFont="1" applyFill="1" applyBorder="1"/>
    <xf numFmtId="2" fontId="9" fillId="3" borderId="5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10" fillId="2" borderId="5" xfId="0" applyFont="1" applyFill="1" applyBorder="1"/>
    <xf numFmtId="0" fontId="5" fillId="3" borderId="4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 wrapText="1"/>
    </xf>
    <xf numFmtId="2" fontId="4" fillId="4" borderId="5" xfId="0" applyNumberFormat="1" applyFont="1" applyFill="1" applyBorder="1" applyAlignment="1">
      <alignment horizontal="right" wrapText="1"/>
    </xf>
    <xf numFmtId="0" fontId="4" fillId="4" borderId="7" xfId="0" applyFont="1" applyFill="1" applyBorder="1" applyAlignment="1">
      <alignment horizontal="right"/>
    </xf>
    <xf numFmtId="2" fontId="4" fillId="4" borderId="9" xfId="0" applyNumberFormat="1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10" fillId="3" borderId="6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2" fontId="10" fillId="2" borderId="7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right"/>
    </xf>
    <xf numFmtId="2" fontId="6" fillId="3" borderId="5" xfId="0" applyNumberFormat="1" applyFont="1" applyFill="1" applyBorder="1" applyAlignment="1">
      <alignment horizontal="right"/>
    </xf>
    <xf numFmtId="0" fontId="5" fillId="5" borderId="4" xfId="0" applyFont="1" applyFill="1" applyBorder="1"/>
    <xf numFmtId="3" fontId="4" fillId="5" borderId="5" xfId="0" applyNumberFormat="1" applyFont="1" applyFill="1" applyBorder="1" applyAlignment="1">
      <alignment horizontal="right" wrapText="1"/>
    </xf>
    <xf numFmtId="0" fontId="0" fillId="0" borderId="14" xfId="0" applyBorder="1"/>
    <xf numFmtId="0" fontId="1" fillId="0" borderId="10" xfId="0" applyFont="1" applyBorder="1"/>
    <xf numFmtId="0" fontId="1" fillId="0" borderId="1" xfId="0" applyFont="1" applyBorder="1"/>
    <xf numFmtId="0" fontId="1" fillId="0" borderId="14" xfId="0" applyFont="1" applyBorder="1"/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5" fillId="2" borderId="11" xfId="0" applyFont="1" applyFill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2" fontId="10" fillId="2" borderId="5" xfId="0" applyNumberFormat="1" applyFont="1" applyFill="1" applyBorder="1"/>
    <xf numFmtId="0" fontId="1" fillId="0" borderId="12" xfId="0" applyFont="1" applyBorder="1"/>
    <xf numFmtId="0" fontId="0" fillId="0" borderId="28" xfId="0" applyBorder="1"/>
    <xf numFmtId="0" fontId="1" fillId="0" borderId="11" xfId="0" applyFont="1" applyBorder="1"/>
    <xf numFmtId="3" fontId="1" fillId="2" borderId="3" xfId="0" applyNumberFormat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3" xfId="0" applyFont="1" applyFill="1" applyBorder="1"/>
    <xf numFmtId="0" fontId="4" fillId="3" borderId="3" xfId="0" applyFont="1" applyFill="1" applyBorder="1" applyAlignment="1">
      <alignment horizontal="right"/>
    </xf>
    <xf numFmtId="0" fontId="5" fillId="0" borderId="4" xfId="0" applyFont="1" applyBorder="1"/>
    <xf numFmtId="0" fontId="10" fillId="5" borderId="4" xfId="0" applyFont="1" applyFill="1" applyBorder="1"/>
    <xf numFmtId="0" fontId="10" fillId="5" borderId="5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center"/>
    </xf>
    <xf numFmtId="14" fontId="4" fillId="6" borderId="5" xfId="0" applyNumberFormat="1" applyFont="1" applyFill="1" applyBorder="1" applyAlignment="1">
      <alignment horizontal="center"/>
    </xf>
    <xf numFmtId="0" fontId="6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2" fontId="6" fillId="2" borderId="5" xfId="0" applyNumberFormat="1" applyFont="1" applyFill="1" applyBorder="1"/>
    <xf numFmtId="0" fontId="10" fillId="2" borderId="0" xfId="0" applyFont="1" applyFill="1"/>
    <xf numFmtId="0" fontId="10" fillId="2" borderId="10" xfId="0" applyFont="1" applyFill="1" applyBorder="1"/>
    <xf numFmtId="3" fontId="11" fillId="2" borderId="5" xfId="0" applyNumberFormat="1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2" fontId="12" fillId="2" borderId="5" xfId="0" applyNumberFormat="1" applyFont="1" applyFill="1" applyBorder="1" applyAlignment="1">
      <alignment horizontal="center"/>
    </xf>
    <xf numFmtId="0" fontId="13" fillId="0" borderId="0" xfId="0" applyFont="1"/>
    <xf numFmtId="2" fontId="5" fillId="2" borderId="5" xfId="0" applyNumberFormat="1" applyFont="1" applyFill="1" applyBorder="1"/>
    <xf numFmtId="4" fontId="4" fillId="5" borderId="5" xfId="0" applyNumberFormat="1" applyFont="1" applyFill="1" applyBorder="1"/>
    <xf numFmtId="0" fontId="5" fillId="7" borderId="4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2" fontId="4" fillId="7" borderId="5" xfId="0" applyNumberFormat="1" applyFont="1" applyFill="1" applyBorder="1" applyAlignment="1">
      <alignment horizontal="right"/>
    </xf>
    <xf numFmtId="3" fontId="6" fillId="5" borderId="5" xfId="0" applyNumberFormat="1" applyFont="1" applyFill="1" applyBorder="1" applyAlignment="1">
      <alignment horizontal="right" wrapText="1"/>
    </xf>
    <xf numFmtId="2" fontId="6" fillId="3" borderId="9" xfId="0" applyNumberFormat="1" applyFont="1" applyFill="1" applyBorder="1" applyAlignment="1">
      <alignment horizontal="right"/>
    </xf>
    <xf numFmtId="2" fontId="6" fillId="5" borderId="5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10" fillId="3" borderId="8" xfId="0" applyFont="1" applyFill="1" applyBorder="1"/>
    <xf numFmtId="0" fontId="10" fillId="3" borderId="9" xfId="0" applyFont="1" applyFill="1" applyBorder="1"/>
    <xf numFmtId="3" fontId="5" fillId="2" borderId="34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3" fillId="2" borderId="21" xfId="0" applyFont="1" applyFill="1" applyBorder="1"/>
    <xf numFmtId="0" fontId="3" fillId="2" borderId="22" xfId="0" applyFont="1" applyFill="1" applyBorder="1"/>
    <xf numFmtId="0" fontId="15" fillId="4" borderId="21" xfId="0" applyFont="1" applyFill="1" applyBorder="1"/>
    <xf numFmtId="0" fontId="15" fillId="4" borderId="22" xfId="0" applyFont="1" applyFill="1" applyBorder="1"/>
    <xf numFmtId="0" fontId="15" fillId="4" borderId="3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3" xfId="0" applyFont="1" applyFill="1" applyBorder="1"/>
    <xf numFmtId="0" fontId="3" fillId="2" borderId="25" xfId="0" applyFont="1" applyFill="1" applyBorder="1"/>
    <xf numFmtId="0" fontId="3" fillId="2" borderId="0" xfId="0" applyFont="1" applyFill="1"/>
    <xf numFmtId="0" fontId="3" fillId="2" borderId="29" xfId="0" applyFont="1" applyFill="1" applyBorder="1"/>
    <xf numFmtId="0" fontId="3" fillId="2" borderId="10" xfId="0" applyFont="1" applyFill="1" applyBorder="1"/>
    <xf numFmtId="0" fontId="14" fillId="2" borderId="22" xfId="0" applyFont="1" applyFill="1" applyBorder="1"/>
    <xf numFmtId="0" fontId="14" fillId="2" borderId="3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15" fillId="3" borderId="21" xfId="0" applyFont="1" applyFill="1" applyBorder="1"/>
    <xf numFmtId="0" fontId="15" fillId="3" borderId="22" xfId="0" applyFont="1" applyFill="1" applyBorder="1"/>
    <xf numFmtId="0" fontId="15" fillId="3" borderId="3" xfId="0" applyFont="1" applyFill="1" applyBorder="1"/>
    <xf numFmtId="0" fontId="18" fillId="3" borderId="21" xfId="0" applyFont="1" applyFill="1" applyBorder="1"/>
    <xf numFmtId="0" fontId="18" fillId="3" borderId="22" xfId="0" applyFont="1" applyFill="1" applyBorder="1"/>
    <xf numFmtId="0" fontId="18" fillId="3" borderId="3" xfId="0" applyFont="1" applyFill="1" applyBorder="1"/>
    <xf numFmtId="0" fontId="19" fillId="2" borderId="21" xfId="0" applyFont="1" applyFill="1" applyBorder="1"/>
    <xf numFmtId="0" fontId="19" fillId="2" borderId="22" xfId="0" applyFont="1" applyFill="1" applyBorder="1"/>
    <xf numFmtId="0" fontId="19" fillId="2" borderId="3" xfId="0" applyFont="1" applyFill="1" applyBorder="1"/>
    <xf numFmtId="0" fontId="14" fillId="7" borderId="21" xfId="0" applyFont="1" applyFill="1" applyBorder="1"/>
    <xf numFmtId="0" fontId="14" fillId="7" borderId="22" xfId="0" applyFont="1" applyFill="1" applyBorder="1"/>
    <xf numFmtId="0" fontId="14" fillId="7" borderId="3" xfId="0" applyFont="1" applyFill="1" applyBorder="1"/>
    <xf numFmtId="0" fontId="20" fillId="2" borderId="0" xfId="0" applyFont="1" applyFill="1"/>
    <xf numFmtId="0" fontId="20" fillId="2" borderId="12" xfId="0" applyFont="1" applyFill="1" applyBorder="1"/>
    <xf numFmtId="0" fontId="21" fillId="2" borderId="22" xfId="0" applyFont="1" applyFill="1" applyBorder="1"/>
    <xf numFmtId="0" fontId="21" fillId="2" borderId="3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0" fillId="2" borderId="10" xfId="0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3" borderId="18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14" fillId="4" borderId="21" xfId="0" applyFont="1" applyFill="1" applyBorder="1"/>
    <xf numFmtId="0" fontId="14" fillId="4" borderId="22" xfId="0" applyFont="1" applyFill="1" applyBorder="1"/>
    <xf numFmtId="0" fontId="14" fillId="4" borderId="3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3" xfId="0" applyFont="1" applyFill="1" applyBorder="1"/>
    <xf numFmtId="0" fontId="20" fillId="3" borderId="21" xfId="0" applyFont="1" applyFill="1" applyBorder="1"/>
    <xf numFmtId="0" fontId="20" fillId="3" borderId="22" xfId="0" applyFont="1" applyFill="1" applyBorder="1"/>
    <xf numFmtId="0" fontId="20" fillId="3" borderId="3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7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9" xfId="0" applyFont="1" applyFill="1" applyBorder="1"/>
    <xf numFmtId="0" fontId="14" fillId="3" borderId="21" xfId="0" applyFont="1" applyFill="1" applyBorder="1"/>
    <xf numFmtId="0" fontId="14" fillId="3" borderId="22" xfId="0" applyFont="1" applyFill="1" applyBorder="1"/>
    <xf numFmtId="0" fontId="14" fillId="3" borderId="3" xfId="0" applyFont="1" applyFill="1" applyBorder="1"/>
    <xf numFmtId="0" fontId="14" fillId="4" borderId="23" xfId="0" applyFont="1" applyFill="1" applyBorder="1"/>
    <xf numFmtId="0" fontId="14" fillId="4" borderId="24" xfId="0" applyFont="1" applyFill="1" applyBorder="1"/>
    <xf numFmtId="0" fontId="14" fillId="4" borderId="7" xfId="0" applyFont="1" applyFill="1" applyBorder="1"/>
    <xf numFmtId="0" fontId="19" fillId="2" borderId="26" xfId="0" applyFont="1" applyFill="1" applyBorder="1"/>
    <xf numFmtId="0" fontId="19" fillId="2" borderId="27" xfId="0" applyFont="1" applyFill="1" applyBorder="1"/>
    <xf numFmtId="0" fontId="19" fillId="2" borderId="9" xfId="0" applyFont="1" applyFill="1" applyBorder="1"/>
    <xf numFmtId="0" fontId="4" fillId="5" borderId="21" xfId="0" applyFont="1" applyFill="1" applyBorder="1"/>
    <xf numFmtId="0" fontId="4" fillId="5" borderId="22" xfId="0" applyFont="1" applyFill="1" applyBorder="1"/>
    <xf numFmtId="0" fontId="4" fillId="5" borderId="3" xfId="0" applyFont="1" applyFill="1" applyBorder="1"/>
    <xf numFmtId="0" fontId="18" fillId="3" borderId="23" xfId="0" applyFont="1" applyFill="1" applyBorder="1"/>
    <xf numFmtId="0" fontId="18" fillId="3" borderId="24" xfId="0" applyFont="1" applyFill="1" applyBorder="1"/>
    <xf numFmtId="0" fontId="18" fillId="3" borderId="7" xfId="0" applyFont="1" applyFill="1" applyBorder="1"/>
    <xf numFmtId="0" fontId="0" fillId="0" borderId="14" xfId="0" applyBorder="1"/>
    <xf numFmtId="0" fontId="0" fillId="0" borderId="0" xfId="0"/>
    <xf numFmtId="0" fontId="0" fillId="0" borderId="10" xfId="0" applyBorder="1"/>
    <xf numFmtId="0" fontId="20" fillId="3" borderId="18" xfId="0" applyFont="1" applyFill="1" applyBorder="1"/>
    <xf numFmtId="0" fontId="20" fillId="3" borderId="19" xfId="0" applyFont="1" applyFill="1" applyBorder="1"/>
    <xf numFmtId="0" fontId="20" fillId="3" borderId="20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/>
    <xf numFmtId="0" fontId="1" fillId="0" borderId="0" xfId="0" applyFont="1"/>
    <xf numFmtId="0" fontId="1" fillId="0" borderId="10" xfId="0" applyFont="1" applyBorder="1"/>
    <xf numFmtId="0" fontId="0" fillId="2" borderId="0" xfId="0" applyFill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" xfId="0" applyFont="1" applyBorder="1"/>
    <xf numFmtId="0" fontId="1" fillId="0" borderId="11" xfId="0" applyFont="1" applyBorder="1"/>
    <xf numFmtId="0" fontId="0" fillId="0" borderId="13" xfId="0" applyBorder="1"/>
    <xf numFmtId="0" fontId="0" fillId="0" borderId="2" xfId="0" applyBorder="1"/>
    <xf numFmtId="0" fontId="0" fillId="0" borderId="25" xfId="0" applyBorder="1"/>
    <xf numFmtId="0" fontId="0" fillId="0" borderId="12" xfId="0" applyBorder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4" xfId="0" applyFont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2" borderId="32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22" xfId="0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5" fillId="2" borderId="33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C7FB-2388-419C-821E-33E6B16122DB}">
  <dimension ref="A2:F77"/>
  <sheetViews>
    <sheetView topLeftCell="A52" zoomScaleNormal="100" workbookViewId="0">
      <selection activeCell="H61" sqref="H61"/>
    </sheetView>
  </sheetViews>
  <sheetFormatPr defaultRowHeight="15" x14ac:dyDescent="0.25"/>
  <cols>
    <col min="1" max="1" width="5" customWidth="1"/>
    <col min="3" max="3" width="38.42578125" customWidth="1"/>
    <col min="4" max="5" width="9.28515625" customWidth="1"/>
    <col min="6" max="6" width="15.7109375" customWidth="1"/>
  </cols>
  <sheetData>
    <row r="2" spans="1:6" ht="18.75" x14ac:dyDescent="0.3">
      <c r="A2" s="135" t="s">
        <v>276</v>
      </c>
    </row>
    <row r="5" spans="1:6" ht="18.75" x14ac:dyDescent="0.3">
      <c r="A5" s="1"/>
      <c r="B5" s="185" t="s">
        <v>0</v>
      </c>
      <c r="C5" s="185"/>
      <c r="D5" s="185"/>
      <c r="E5" s="185"/>
      <c r="F5" s="185"/>
    </row>
    <row r="6" spans="1:6" ht="15.75" thickBot="1" x14ac:dyDescent="0.3">
      <c r="B6" s="1"/>
    </row>
    <row r="7" spans="1:6" ht="16.5" thickBot="1" x14ac:dyDescent="0.3">
      <c r="A7" s="2" t="s">
        <v>1</v>
      </c>
      <c r="B7" s="3" t="s">
        <v>2</v>
      </c>
      <c r="C7" s="4" t="s">
        <v>3</v>
      </c>
      <c r="D7" s="5" t="s">
        <v>4</v>
      </c>
      <c r="E7" s="6" t="s">
        <v>5</v>
      </c>
      <c r="F7" s="7" t="s">
        <v>6</v>
      </c>
    </row>
    <row r="8" spans="1:6" ht="15.75" thickBot="1" x14ac:dyDescent="0.3">
      <c r="A8" s="8" t="s">
        <v>7</v>
      </c>
      <c r="B8" s="9"/>
      <c r="C8" s="9"/>
      <c r="D8" s="10">
        <v>2023</v>
      </c>
      <c r="E8" s="10">
        <v>2023</v>
      </c>
      <c r="F8" s="11">
        <v>45107</v>
      </c>
    </row>
    <row r="9" spans="1:6" ht="16.5" thickBot="1" x14ac:dyDescent="0.3">
      <c r="A9" s="12"/>
      <c r="B9" s="13"/>
      <c r="C9" s="14" t="s">
        <v>8</v>
      </c>
      <c r="D9" s="15">
        <v>625550</v>
      </c>
      <c r="E9" s="15">
        <f>SUM(E10,E12,E16)</f>
        <v>625550</v>
      </c>
      <c r="F9" s="16">
        <f>SUM(F10,F12,F16)</f>
        <v>303483.62</v>
      </c>
    </row>
    <row r="10" spans="1:6" ht="16.5" thickBot="1" x14ac:dyDescent="0.3">
      <c r="A10" s="17"/>
      <c r="B10" s="18"/>
      <c r="C10" s="19" t="s">
        <v>9</v>
      </c>
      <c r="D10" s="20">
        <v>459250</v>
      </c>
      <c r="E10" s="20">
        <v>459250</v>
      </c>
      <c r="F10" s="21">
        <v>243477.78</v>
      </c>
    </row>
    <row r="11" spans="1:6" ht="16.5" thickBot="1" x14ac:dyDescent="0.3">
      <c r="A11" s="22">
        <v>41</v>
      </c>
      <c r="B11" s="23">
        <v>111003</v>
      </c>
      <c r="C11" s="24" t="s">
        <v>10</v>
      </c>
      <c r="D11" s="25">
        <v>459250</v>
      </c>
      <c r="E11" s="25">
        <v>459250</v>
      </c>
      <c r="F11" s="26">
        <v>243477.78</v>
      </c>
    </row>
    <row r="12" spans="1:6" ht="16.5" thickBot="1" x14ac:dyDescent="0.3">
      <c r="A12" s="17"/>
      <c r="B12" s="18"/>
      <c r="C12" s="19" t="s">
        <v>11</v>
      </c>
      <c r="D12" s="27">
        <f>SUM(D13:D15)</f>
        <v>65300</v>
      </c>
      <c r="E12" s="28">
        <f>SUM(E13:E15)</f>
        <v>65300</v>
      </c>
      <c r="F12" s="29">
        <f>SUM(F13:F15)</f>
        <v>29167.65</v>
      </c>
    </row>
    <row r="13" spans="1:6" ht="16.5" thickBot="1" x14ac:dyDescent="0.3">
      <c r="A13" s="22">
        <v>41</v>
      </c>
      <c r="B13" s="25">
        <v>121001</v>
      </c>
      <c r="C13" s="24" t="s">
        <v>12</v>
      </c>
      <c r="D13" s="25">
        <v>48000</v>
      </c>
      <c r="E13" s="25">
        <v>48000</v>
      </c>
      <c r="F13" s="26">
        <v>20797.310000000001</v>
      </c>
    </row>
    <row r="14" spans="1:6" ht="16.5" thickBot="1" x14ac:dyDescent="0.3">
      <c r="A14" s="22">
        <v>41</v>
      </c>
      <c r="B14" s="25">
        <v>121002</v>
      </c>
      <c r="C14" s="24" t="s">
        <v>13</v>
      </c>
      <c r="D14" s="25">
        <v>13000</v>
      </c>
      <c r="E14" s="25">
        <v>13000</v>
      </c>
      <c r="F14" s="26">
        <v>6784</v>
      </c>
    </row>
    <row r="15" spans="1:6" ht="16.5" thickBot="1" x14ac:dyDescent="0.3">
      <c r="A15" s="22">
        <v>41</v>
      </c>
      <c r="B15" s="25">
        <v>121003</v>
      </c>
      <c r="C15" s="24" t="s">
        <v>14</v>
      </c>
      <c r="D15" s="25">
        <v>4300</v>
      </c>
      <c r="E15" s="25">
        <v>4300</v>
      </c>
      <c r="F15" s="26">
        <v>1586.34</v>
      </c>
    </row>
    <row r="16" spans="1:6" ht="16.5" thickBot="1" x14ac:dyDescent="0.3">
      <c r="A16" s="17"/>
      <c r="B16" s="18"/>
      <c r="C16" s="19" t="s">
        <v>15</v>
      </c>
      <c r="D16" s="28">
        <f t="shared" ref="D16:F16" si="0">SUM(D17:D20)</f>
        <v>101000</v>
      </c>
      <c r="E16" s="28">
        <f t="shared" si="0"/>
        <v>101000</v>
      </c>
      <c r="F16" s="29">
        <f t="shared" si="0"/>
        <v>30838.19</v>
      </c>
    </row>
    <row r="17" spans="1:6" ht="16.5" thickBot="1" x14ac:dyDescent="0.3">
      <c r="A17" s="22">
        <v>41</v>
      </c>
      <c r="B17" s="25">
        <v>133001</v>
      </c>
      <c r="C17" s="24" t="s">
        <v>16</v>
      </c>
      <c r="D17" s="25">
        <v>2700</v>
      </c>
      <c r="E17" s="25">
        <v>2700</v>
      </c>
      <c r="F17" s="26">
        <v>1651.34</v>
      </c>
    </row>
    <row r="18" spans="1:6" ht="16.5" thickBot="1" x14ac:dyDescent="0.3">
      <c r="A18" s="22">
        <v>41</v>
      </c>
      <c r="B18" s="25">
        <v>133006</v>
      </c>
      <c r="C18" s="24" t="s">
        <v>17</v>
      </c>
      <c r="D18" s="23">
        <v>30000</v>
      </c>
      <c r="E18" s="25">
        <v>30000</v>
      </c>
      <c r="F18" s="26">
        <v>0</v>
      </c>
    </row>
    <row r="19" spans="1:6" ht="16.5" thickBot="1" x14ac:dyDescent="0.3">
      <c r="A19" s="22">
        <v>41</v>
      </c>
      <c r="B19" s="25">
        <v>133012</v>
      </c>
      <c r="C19" s="24" t="s">
        <v>18</v>
      </c>
      <c r="D19" s="25">
        <v>300</v>
      </c>
      <c r="E19" s="25">
        <v>300</v>
      </c>
      <c r="F19" s="26">
        <v>190</v>
      </c>
    </row>
    <row r="20" spans="1:6" ht="16.5" thickBot="1" x14ac:dyDescent="0.3">
      <c r="A20" s="22">
        <v>41</v>
      </c>
      <c r="B20" s="25">
        <v>133013</v>
      </c>
      <c r="C20" s="24" t="s">
        <v>19</v>
      </c>
      <c r="D20" s="25">
        <v>68000</v>
      </c>
      <c r="E20" s="25">
        <v>68000</v>
      </c>
      <c r="F20" s="26">
        <v>28996.85</v>
      </c>
    </row>
    <row r="21" spans="1:6" ht="16.5" thickBot="1" x14ac:dyDescent="0.3">
      <c r="A21" s="17"/>
      <c r="B21" s="30"/>
      <c r="C21" s="31" t="s">
        <v>20</v>
      </c>
      <c r="D21" s="32">
        <f>SUM(D22,D27,D38)</f>
        <v>54974</v>
      </c>
      <c r="E21" s="32">
        <f>SUM(E22,E27,E38)</f>
        <v>58441</v>
      </c>
      <c r="F21" s="33">
        <f>SUM(F22,F27,F38)</f>
        <v>37866.68</v>
      </c>
    </row>
    <row r="22" spans="1:6" ht="16.5" thickBot="1" x14ac:dyDescent="0.3">
      <c r="A22" s="17"/>
      <c r="B22" s="18"/>
      <c r="C22" s="19" t="s">
        <v>21</v>
      </c>
      <c r="D22" s="28">
        <f>SUM(D23:D26)</f>
        <v>51650</v>
      </c>
      <c r="E22" s="28">
        <f>SUM(E23:E26)</f>
        <v>51650</v>
      </c>
      <c r="F22" s="29">
        <f>SUM(F23:F26)</f>
        <v>26662.37</v>
      </c>
    </row>
    <row r="23" spans="1:6" ht="16.5" thickBot="1" x14ac:dyDescent="0.3">
      <c r="A23" s="22">
        <v>41</v>
      </c>
      <c r="B23" s="25">
        <v>212002</v>
      </c>
      <c r="C23" s="24" t="s">
        <v>22</v>
      </c>
      <c r="D23" s="25">
        <v>1700</v>
      </c>
      <c r="E23" s="25">
        <v>1700</v>
      </c>
      <c r="F23" s="26">
        <v>1593.45</v>
      </c>
    </row>
    <row r="24" spans="1:6" ht="16.5" thickBot="1" x14ac:dyDescent="0.3">
      <c r="A24" s="22">
        <v>41</v>
      </c>
      <c r="B24" s="25">
        <v>212003</v>
      </c>
      <c r="C24" s="24" t="s">
        <v>23</v>
      </c>
      <c r="D24" s="25">
        <v>700</v>
      </c>
      <c r="E24" s="25">
        <v>700</v>
      </c>
      <c r="F24" s="26">
        <v>350</v>
      </c>
    </row>
    <row r="25" spans="1:6" ht="16.5" thickBot="1" x14ac:dyDescent="0.3">
      <c r="A25" s="22">
        <v>41</v>
      </c>
      <c r="B25" s="24" t="s">
        <v>24</v>
      </c>
      <c r="C25" s="24" t="s">
        <v>25</v>
      </c>
      <c r="D25" s="25">
        <v>49100</v>
      </c>
      <c r="E25" s="25">
        <v>49100</v>
      </c>
      <c r="F25" s="26">
        <v>24431</v>
      </c>
    </row>
    <row r="26" spans="1:6" ht="16.5" thickBot="1" x14ac:dyDescent="0.3">
      <c r="A26" s="22">
        <v>41</v>
      </c>
      <c r="B26" s="24">
        <v>212004</v>
      </c>
      <c r="C26" s="24" t="s">
        <v>26</v>
      </c>
      <c r="D26" s="25">
        <v>150</v>
      </c>
      <c r="E26" s="25">
        <v>150</v>
      </c>
      <c r="F26" s="26">
        <v>287.92</v>
      </c>
    </row>
    <row r="27" spans="1:6" ht="16.5" thickBot="1" x14ac:dyDescent="0.3">
      <c r="A27" s="17"/>
      <c r="B27" s="18"/>
      <c r="C27" s="19" t="s">
        <v>27</v>
      </c>
      <c r="D27" s="28">
        <v>3324</v>
      </c>
      <c r="E27" s="28">
        <v>3324</v>
      </c>
      <c r="F27" s="29">
        <f>SUM(F28:F37)</f>
        <v>3802.57</v>
      </c>
    </row>
    <row r="28" spans="1:6" ht="16.5" thickBot="1" x14ac:dyDescent="0.3">
      <c r="A28" s="12">
        <v>41</v>
      </c>
      <c r="B28" s="24">
        <v>221002</v>
      </c>
      <c r="C28" s="24" t="s">
        <v>28</v>
      </c>
      <c r="D28" s="25">
        <v>2000</v>
      </c>
      <c r="E28" s="25">
        <v>2000</v>
      </c>
      <c r="F28" s="26">
        <v>1571</v>
      </c>
    </row>
    <row r="29" spans="1:6" ht="16.5" thickBot="1" x14ac:dyDescent="0.3">
      <c r="A29" s="22">
        <v>41</v>
      </c>
      <c r="B29" s="25">
        <v>222003</v>
      </c>
      <c r="C29" s="24" t="s">
        <v>29</v>
      </c>
      <c r="D29" s="25">
        <v>0</v>
      </c>
      <c r="E29" s="25">
        <v>0</v>
      </c>
      <c r="F29" s="26">
        <v>5</v>
      </c>
    </row>
    <row r="30" spans="1:6" ht="16.5" thickBot="1" x14ac:dyDescent="0.3">
      <c r="A30" s="22">
        <v>41</v>
      </c>
      <c r="B30" s="24" t="s">
        <v>30</v>
      </c>
      <c r="C30" s="24" t="s">
        <v>31</v>
      </c>
      <c r="D30" s="25">
        <v>200</v>
      </c>
      <c r="E30" s="25">
        <v>200</v>
      </c>
      <c r="F30" s="26">
        <v>193</v>
      </c>
    </row>
    <row r="31" spans="1:6" ht="16.5" thickBot="1" x14ac:dyDescent="0.3">
      <c r="A31" s="22">
        <v>41</v>
      </c>
      <c r="B31" s="24" t="s">
        <v>32</v>
      </c>
      <c r="C31" s="24" t="s">
        <v>33</v>
      </c>
      <c r="D31" s="25">
        <v>25</v>
      </c>
      <c r="E31" s="25">
        <v>25</v>
      </c>
      <c r="F31" s="26">
        <v>40</v>
      </c>
    </row>
    <row r="32" spans="1:6" ht="16.5" thickBot="1" x14ac:dyDescent="0.3">
      <c r="A32" s="22">
        <v>41</v>
      </c>
      <c r="B32" s="24" t="s">
        <v>34</v>
      </c>
      <c r="C32" s="24" t="s">
        <v>35</v>
      </c>
      <c r="D32" s="25">
        <v>0</v>
      </c>
      <c r="E32" s="25">
        <v>0</v>
      </c>
      <c r="F32" s="26">
        <v>1.2</v>
      </c>
    </row>
    <row r="33" spans="1:6" ht="16.5" thickBot="1" x14ac:dyDescent="0.3">
      <c r="A33" s="22">
        <v>41</v>
      </c>
      <c r="B33" s="24" t="s">
        <v>36</v>
      </c>
      <c r="C33" s="24" t="s">
        <v>37</v>
      </c>
      <c r="D33" s="25">
        <v>0</v>
      </c>
      <c r="E33" s="25">
        <v>0</v>
      </c>
      <c r="F33" s="26">
        <v>725.82</v>
      </c>
    </row>
    <row r="34" spans="1:6" ht="15.75" x14ac:dyDescent="0.25">
      <c r="A34" s="34">
        <v>41</v>
      </c>
      <c r="B34" s="35" t="s">
        <v>38</v>
      </c>
      <c r="C34" s="35" t="s">
        <v>39</v>
      </c>
      <c r="D34" s="36">
        <v>50</v>
      </c>
      <c r="E34" s="36">
        <v>50</v>
      </c>
      <c r="F34" s="37">
        <v>6.55</v>
      </c>
    </row>
    <row r="35" spans="1:6" ht="16.5" thickBot="1" x14ac:dyDescent="0.3">
      <c r="A35" s="38">
        <v>41</v>
      </c>
      <c r="B35" s="39" t="s">
        <v>40</v>
      </c>
      <c r="C35" s="39" t="s">
        <v>41</v>
      </c>
      <c r="D35" s="40">
        <v>20</v>
      </c>
      <c r="E35" s="40">
        <v>20</v>
      </c>
      <c r="F35" s="41">
        <v>0</v>
      </c>
    </row>
    <row r="36" spans="1:6" ht="16.5" thickBot="1" x14ac:dyDescent="0.3">
      <c r="A36" s="22">
        <v>41</v>
      </c>
      <c r="B36" s="24" t="s">
        <v>42</v>
      </c>
      <c r="C36" s="24" t="s">
        <v>43</v>
      </c>
      <c r="D36" s="25">
        <v>29</v>
      </c>
      <c r="E36" s="25">
        <v>29</v>
      </c>
      <c r="F36" s="26">
        <v>0</v>
      </c>
    </row>
    <row r="37" spans="1:6" ht="16.5" thickBot="1" x14ac:dyDescent="0.3">
      <c r="A37" s="22">
        <v>71</v>
      </c>
      <c r="B37" s="24" t="s">
        <v>30</v>
      </c>
      <c r="C37" s="24" t="s">
        <v>44</v>
      </c>
      <c r="D37" s="25">
        <v>1000</v>
      </c>
      <c r="E37" s="25">
        <v>1000</v>
      </c>
      <c r="F37" s="26">
        <v>1260</v>
      </c>
    </row>
    <row r="38" spans="1:6" ht="16.5" thickBot="1" x14ac:dyDescent="0.3">
      <c r="A38" s="17"/>
      <c r="B38" s="18"/>
      <c r="C38" s="19" t="s">
        <v>45</v>
      </c>
      <c r="D38" s="28">
        <f>SUM(D39:D44)</f>
        <v>0</v>
      </c>
      <c r="E38" s="28">
        <f>SUM(E39:E44)</f>
        <v>3467</v>
      </c>
      <c r="F38" s="29">
        <f>SUM(F39:F44)</f>
        <v>7401.74</v>
      </c>
    </row>
    <row r="39" spans="1:6" ht="16.5" thickBot="1" x14ac:dyDescent="0.3">
      <c r="A39" s="22">
        <v>41</v>
      </c>
      <c r="B39" s="25">
        <v>292006</v>
      </c>
      <c r="C39" s="24" t="s">
        <v>46</v>
      </c>
      <c r="D39" s="25">
        <v>0</v>
      </c>
      <c r="E39" s="25">
        <v>0</v>
      </c>
      <c r="F39" s="26">
        <v>0</v>
      </c>
    </row>
    <row r="40" spans="1:6" ht="16.5" thickBot="1" x14ac:dyDescent="0.3">
      <c r="A40" s="22">
        <v>41</v>
      </c>
      <c r="B40" s="25">
        <v>292012</v>
      </c>
      <c r="C40" s="24" t="s">
        <v>47</v>
      </c>
      <c r="D40" s="25">
        <v>0</v>
      </c>
      <c r="E40" s="25">
        <v>0</v>
      </c>
      <c r="F40" s="26">
        <v>0</v>
      </c>
    </row>
    <row r="41" spans="1:6" ht="16.5" thickBot="1" x14ac:dyDescent="0.3">
      <c r="A41" s="22">
        <v>41</v>
      </c>
      <c r="B41" s="25">
        <v>292017</v>
      </c>
      <c r="C41" s="24" t="s">
        <v>48</v>
      </c>
      <c r="D41" s="25">
        <v>0</v>
      </c>
      <c r="E41" s="25">
        <v>0</v>
      </c>
      <c r="F41" s="26">
        <v>0</v>
      </c>
    </row>
    <row r="42" spans="1:6" ht="16.5" thickBot="1" x14ac:dyDescent="0.3">
      <c r="A42" s="22">
        <v>41</v>
      </c>
      <c r="B42" s="25">
        <v>292017</v>
      </c>
      <c r="C42" s="24" t="s">
        <v>49</v>
      </c>
      <c r="D42" s="25">
        <v>0</v>
      </c>
      <c r="E42" s="25">
        <v>1559</v>
      </c>
      <c r="F42" s="26">
        <v>1559.03</v>
      </c>
    </row>
    <row r="43" spans="1:6" ht="16.5" thickBot="1" x14ac:dyDescent="0.3">
      <c r="A43" s="22">
        <v>41</v>
      </c>
      <c r="B43" s="25">
        <v>292019</v>
      </c>
      <c r="C43" s="24" t="s">
        <v>50</v>
      </c>
      <c r="D43" s="25">
        <v>0</v>
      </c>
      <c r="E43" s="25">
        <v>1908</v>
      </c>
      <c r="F43" s="26">
        <v>1908.24</v>
      </c>
    </row>
    <row r="44" spans="1:6" ht="16.5" thickBot="1" x14ac:dyDescent="0.3">
      <c r="A44" s="22">
        <v>41</v>
      </c>
      <c r="B44" s="25">
        <v>292027</v>
      </c>
      <c r="C44" s="24" t="s">
        <v>51</v>
      </c>
      <c r="D44" s="25">
        <v>0</v>
      </c>
      <c r="E44" s="25">
        <v>0</v>
      </c>
      <c r="F44" s="26">
        <v>3934.47</v>
      </c>
    </row>
    <row r="45" spans="1:6" ht="16.5" thickBot="1" x14ac:dyDescent="0.3">
      <c r="A45" s="17"/>
      <c r="B45" s="14"/>
      <c r="C45" s="14" t="s">
        <v>52</v>
      </c>
      <c r="D45" s="42">
        <v>8150</v>
      </c>
      <c r="E45" s="42">
        <f>SUM(E46,E48)</f>
        <v>14195</v>
      </c>
      <c r="F45" s="16">
        <f>SUM(F46,F48)</f>
        <v>17215.52</v>
      </c>
    </row>
    <row r="46" spans="1:6" ht="16.5" thickBot="1" x14ac:dyDescent="0.3">
      <c r="A46" s="12"/>
      <c r="B46" s="18"/>
      <c r="C46" s="19" t="s">
        <v>53</v>
      </c>
      <c r="D46" s="28">
        <v>0</v>
      </c>
      <c r="E46" s="28">
        <v>0</v>
      </c>
      <c r="F46" s="29">
        <v>0</v>
      </c>
    </row>
    <row r="47" spans="1:6" ht="16.5" thickBot="1" x14ac:dyDescent="0.3">
      <c r="A47" s="22">
        <v>71</v>
      </c>
      <c r="B47" s="25">
        <v>311000</v>
      </c>
      <c r="C47" s="24" t="s">
        <v>54</v>
      </c>
      <c r="D47" s="25">
        <v>0</v>
      </c>
      <c r="E47" s="25">
        <v>0</v>
      </c>
      <c r="F47" s="26">
        <v>0</v>
      </c>
    </row>
    <row r="48" spans="1:6" ht="16.5" thickBot="1" x14ac:dyDescent="0.3">
      <c r="A48" s="12"/>
      <c r="B48" s="18"/>
      <c r="C48" s="19" t="s">
        <v>55</v>
      </c>
      <c r="D48" s="28">
        <f>SUM(D50:D58)</f>
        <v>8150</v>
      </c>
      <c r="E48" s="28">
        <v>14195</v>
      </c>
      <c r="F48" s="29">
        <v>17215.52</v>
      </c>
    </row>
    <row r="49" spans="1:6" ht="16.5" thickBot="1" x14ac:dyDescent="0.3">
      <c r="A49" s="12">
        <v>111</v>
      </c>
      <c r="B49" s="79" t="s">
        <v>277</v>
      </c>
      <c r="C49" s="79"/>
      <c r="D49" s="98">
        <v>0</v>
      </c>
      <c r="E49" s="98">
        <v>1032</v>
      </c>
      <c r="F49" s="99">
        <v>1032</v>
      </c>
    </row>
    <row r="50" spans="1:6" ht="16.5" thickBot="1" x14ac:dyDescent="0.3">
      <c r="A50" s="12">
        <v>111</v>
      </c>
      <c r="B50" s="24" t="s">
        <v>56</v>
      </c>
      <c r="C50" s="24" t="s">
        <v>57</v>
      </c>
      <c r="D50" s="25">
        <v>0</v>
      </c>
      <c r="E50" s="25">
        <v>2380</v>
      </c>
      <c r="F50" s="26">
        <v>2380</v>
      </c>
    </row>
    <row r="51" spans="1:6" ht="16.5" thickBot="1" x14ac:dyDescent="0.3">
      <c r="A51" s="22">
        <v>111</v>
      </c>
      <c r="B51" s="24" t="s">
        <v>58</v>
      </c>
      <c r="C51" s="24" t="s">
        <v>59</v>
      </c>
      <c r="D51" s="25">
        <v>0</v>
      </c>
      <c r="E51" s="25">
        <v>340</v>
      </c>
      <c r="F51" s="26">
        <v>340</v>
      </c>
    </row>
    <row r="52" spans="1:6" ht="16.5" thickBot="1" x14ac:dyDescent="0.3">
      <c r="A52" s="22">
        <v>111</v>
      </c>
      <c r="B52" s="24" t="s">
        <v>60</v>
      </c>
      <c r="C52" s="24" t="s">
        <v>61</v>
      </c>
      <c r="D52" s="25">
        <v>1700</v>
      </c>
      <c r="E52" s="25">
        <v>1937</v>
      </c>
      <c r="F52" s="26">
        <v>1936.83</v>
      </c>
    </row>
    <row r="53" spans="1:6" ht="16.5" thickBot="1" x14ac:dyDescent="0.3">
      <c r="A53" s="22">
        <v>111</v>
      </c>
      <c r="B53" s="24" t="s">
        <v>62</v>
      </c>
      <c r="C53" s="24" t="s">
        <v>63</v>
      </c>
      <c r="D53" s="25">
        <v>55</v>
      </c>
      <c r="E53" s="25">
        <v>55</v>
      </c>
      <c r="F53" s="26">
        <v>55.17</v>
      </c>
    </row>
    <row r="54" spans="1:6" ht="16.5" thickBot="1" x14ac:dyDescent="0.3">
      <c r="A54" s="22">
        <v>111</v>
      </c>
      <c r="B54" s="24" t="s">
        <v>64</v>
      </c>
      <c r="C54" s="24" t="s">
        <v>65</v>
      </c>
      <c r="D54" s="25">
        <v>130</v>
      </c>
      <c r="E54" s="25">
        <v>141</v>
      </c>
      <c r="F54" s="26">
        <v>141.31</v>
      </c>
    </row>
    <row r="55" spans="1:6" ht="16.5" thickBot="1" x14ac:dyDescent="0.3">
      <c r="A55" s="22">
        <v>111</v>
      </c>
      <c r="B55" s="24" t="s">
        <v>66</v>
      </c>
      <c r="C55" s="24" t="s">
        <v>67</v>
      </c>
      <c r="D55" s="25">
        <v>440</v>
      </c>
      <c r="E55" s="25">
        <v>421</v>
      </c>
      <c r="F55" s="26">
        <v>421.41</v>
      </c>
    </row>
    <row r="56" spans="1:6" ht="16.5" thickBot="1" x14ac:dyDescent="0.3">
      <c r="A56" s="22">
        <v>111</v>
      </c>
      <c r="B56" s="24" t="s">
        <v>68</v>
      </c>
      <c r="C56" s="24" t="s">
        <v>69</v>
      </c>
      <c r="D56" s="25">
        <v>5800</v>
      </c>
      <c r="E56" s="25">
        <v>7866</v>
      </c>
      <c r="F56" s="26">
        <v>7866</v>
      </c>
    </row>
    <row r="57" spans="1:6" ht="16.5" thickBot="1" x14ac:dyDescent="0.3">
      <c r="A57" s="22">
        <v>111</v>
      </c>
      <c r="B57" s="24" t="s">
        <v>70</v>
      </c>
      <c r="C57" s="24" t="s">
        <v>71</v>
      </c>
      <c r="D57" s="25">
        <v>25</v>
      </c>
      <c r="E57" s="25">
        <v>23</v>
      </c>
      <c r="F57" s="26">
        <v>22.8</v>
      </c>
    </row>
    <row r="58" spans="1:6" ht="16.5" thickBot="1" x14ac:dyDescent="0.3">
      <c r="A58" s="22" t="s">
        <v>72</v>
      </c>
      <c r="B58" s="24">
        <v>312012</v>
      </c>
      <c r="C58" s="24" t="s">
        <v>73</v>
      </c>
      <c r="D58" s="25">
        <v>0</v>
      </c>
      <c r="E58" s="25">
        <v>0</v>
      </c>
      <c r="F58" s="26">
        <v>3020</v>
      </c>
    </row>
    <row r="59" spans="1:6" ht="16.5" thickBot="1" x14ac:dyDescent="0.3">
      <c r="A59" s="17"/>
      <c r="B59" s="43"/>
      <c r="C59" s="44" t="s">
        <v>74</v>
      </c>
      <c r="D59" s="45">
        <v>688674</v>
      </c>
      <c r="E59" s="45">
        <f>SUM(E45,E21,E9)</f>
        <v>698186</v>
      </c>
      <c r="F59" s="46">
        <v>358565.82</v>
      </c>
    </row>
    <row r="60" spans="1:6" ht="15.75" thickBot="1" x14ac:dyDescent="0.3">
      <c r="A60" s="186"/>
      <c r="B60" s="186"/>
      <c r="C60" s="186"/>
      <c r="D60" s="186"/>
      <c r="E60" s="186"/>
      <c r="F60" s="186"/>
    </row>
    <row r="61" spans="1:6" ht="16.5" thickBot="1" x14ac:dyDescent="0.3">
      <c r="A61" s="47" t="s">
        <v>1</v>
      </c>
      <c r="B61" s="48" t="s">
        <v>2</v>
      </c>
      <c r="C61" s="49" t="s">
        <v>75</v>
      </c>
      <c r="D61" s="5" t="s">
        <v>4</v>
      </c>
      <c r="E61" s="6" t="s">
        <v>5</v>
      </c>
      <c r="F61" s="7" t="s">
        <v>6</v>
      </c>
    </row>
    <row r="62" spans="1:6" ht="15.75" thickBot="1" x14ac:dyDescent="0.3">
      <c r="A62" s="8" t="s">
        <v>7</v>
      </c>
      <c r="B62" s="9"/>
      <c r="C62" s="9"/>
      <c r="D62" s="10">
        <v>2023</v>
      </c>
      <c r="E62" s="10">
        <v>2023</v>
      </c>
      <c r="F62" s="11">
        <v>45107</v>
      </c>
    </row>
    <row r="63" spans="1:6" ht="16.5" thickBot="1" x14ac:dyDescent="0.3">
      <c r="A63" s="22">
        <v>43</v>
      </c>
      <c r="B63" s="25">
        <v>233001</v>
      </c>
      <c r="C63" s="24" t="s">
        <v>76</v>
      </c>
      <c r="D63" s="25">
        <v>0</v>
      </c>
      <c r="E63" s="25">
        <v>0</v>
      </c>
      <c r="F63" s="25">
        <v>0</v>
      </c>
    </row>
    <row r="64" spans="1:6" ht="16.5" thickBot="1" x14ac:dyDescent="0.3">
      <c r="A64" s="12"/>
      <c r="B64" s="43"/>
      <c r="C64" s="44" t="s">
        <v>77</v>
      </c>
      <c r="D64" s="50">
        <v>0</v>
      </c>
      <c r="E64" s="50">
        <v>0</v>
      </c>
      <c r="F64" s="50">
        <v>0</v>
      </c>
    </row>
    <row r="65" spans="1:6" x14ac:dyDescent="0.25">
      <c r="A65" s="51"/>
      <c r="B65" s="51"/>
      <c r="C65" s="51"/>
      <c r="D65" s="51"/>
      <c r="E65" s="51"/>
      <c r="F65" s="51"/>
    </row>
    <row r="66" spans="1:6" x14ac:dyDescent="0.25">
      <c r="A66" s="51"/>
      <c r="B66" s="51"/>
      <c r="C66" s="51"/>
      <c r="D66" s="51"/>
      <c r="E66" s="51"/>
      <c r="F66" s="51"/>
    </row>
    <row r="67" spans="1:6" x14ac:dyDescent="0.25">
      <c r="A67" s="51"/>
      <c r="B67" s="51"/>
      <c r="C67" s="51"/>
      <c r="D67" s="51"/>
      <c r="E67" s="51"/>
      <c r="F67" s="51"/>
    </row>
    <row r="68" spans="1:6" x14ac:dyDescent="0.25">
      <c r="A68" s="51"/>
      <c r="B68" s="51"/>
      <c r="C68" s="51"/>
      <c r="D68" s="51"/>
      <c r="E68" s="51"/>
      <c r="F68" s="51"/>
    </row>
    <row r="69" spans="1:6" ht="15.75" thickBot="1" x14ac:dyDescent="0.3">
      <c r="A69" s="51"/>
      <c r="B69" s="51"/>
      <c r="C69" s="51"/>
      <c r="D69" s="51"/>
      <c r="E69" s="51"/>
      <c r="F69" s="51"/>
    </row>
    <row r="70" spans="1:6" ht="16.5" thickBot="1" x14ac:dyDescent="0.3">
      <c r="A70" s="52" t="s">
        <v>1</v>
      </c>
      <c r="B70" s="53" t="s">
        <v>2</v>
      </c>
      <c r="C70" s="54" t="s">
        <v>78</v>
      </c>
      <c r="D70" s="5" t="s">
        <v>4</v>
      </c>
      <c r="E70" s="6" t="s">
        <v>5</v>
      </c>
      <c r="F70" s="7" t="s">
        <v>6</v>
      </c>
    </row>
    <row r="71" spans="1:6" ht="15.75" thickBot="1" x14ac:dyDescent="0.3">
      <c r="A71" s="8" t="s">
        <v>7</v>
      </c>
      <c r="B71" s="9"/>
      <c r="C71" s="9"/>
      <c r="D71" s="10">
        <v>2023</v>
      </c>
      <c r="E71" s="10">
        <v>2023</v>
      </c>
      <c r="F71" s="11">
        <v>45107</v>
      </c>
    </row>
    <row r="72" spans="1:6" ht="16.5" thickBot="1" x14ac:dyDescent="0.3">
      <c r="A72" s="22" t="s">
        <v>278</v>
      </c>
      <c r="B72" s="25">
        <v>453000</v>
      </c>
      <c r="C72" s="9" t="s">
        <v>280</v>
      </c>
      <c r="D72" s="24">
        <v>0</v>
      </c>
      <c r="E72" s="24">
        <v>3704</v>
      </c>
      <c r="F72" s="136">
        <v>3704</v>
      </c>
    </row>
    <row r="73" spans="1:6" ht="16.5" thickBot="1" x14ac:dyDescent="0.3">
      <c r="A73" s="8" t="s">
        <v>279</v>
      </c>
      <c r="B73" s="9"/>
      <c r="C73" s="9" t="s">
        <v>281</v>
      </c>
      <c r="D73" s="24">
        <v>0</v>
      </c>
      <c r="E73" s="24">
        <v>612</v>
      </c>
      <c r="F73" s="136">
        <v>612.29999999999995</v>
      </c>
    </row>
    <row r="74" spans="1:6" ht="16.5" thickBot="1" x14ac:dyDescent="0.3">
      <c r="A74" s="8" t="s">
        <v>279</v>
      </c>
      <c r="B74" s="9"/>
      <c r="C74" s="9" t="s">
        <v>282</v>
      </c>
      <c r="D74" s="24">
        <v>0</v>
      </c>
      <c r="E74" s="24">
        <v>675</v>
      </c>
      <c r="F74" s="136">
        <v>674.57</v>
      </c>
    </row>
    <row r="75" spans="1:6" ht="16.5" thickBot="1" x14ac:dyDescent="0.3">
      <c r="A75" s="8">
        <v>46</v>
      </c>
      <c r="B75" s="9">
        <v>454001</v>
      </c>
      <c r="C75" s="9" t="s">
        <v>283</v>
      </c>
      <c r="D75" s="24">
        <v>290000</v>
      </c>
      <c r="E75" s="24">
        <v>330616</v>
      </c>
      <c r="F75" s="136">
        <v>124326.21</v>
      </c>
    </row>
    <row r="76" spans="1:6" ht="16.5" thickBot="1" x14ac:dyDescent="0.3">
      <c r="A76" s="8">
        <v>71</v>
      </c>
      <c r="B76" s="9">
        <v>456002</v>
      </c>
      <c r="C76" s="9" t="s">
        <v>284</v>
      </c>
      <c r="D76" s="24"/>
      <c r="E76" s="24"/>
      <c r="F76" s="136">
        <v>954</v>
      </c>
    </row>
    <row r="77" spans="1:6" ht="16.5" thickBot="1" x14ac:dyDescent="0.3">
      <c r="A77" s="17"/>
      <c r="B77" s="44"/>
      <c r="C77" s="44" t="s">
        <v>79</v>
      </c>
      <c r="D77" s="44">
        <v>290000</v>
      </c>
      <c r="E77" s="44">
        <v>335607</v>
      </c>
      <c r="F77" s="137">
        <v>130271.08</v>
      </c>
    </row>
  </sheetData>
  <mergeCells count="2">
    <mergeCell ref="B5:F5"/>
    <mergeCell ref="A60:F6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8DB2-CC9B-4D72-8505-33D25F65DD58}">
  <dimension ref="A1:H258"/>
  <sheetViews>
    <sheetView topLeftCell="A55" workbookViewId="0">
      <selection activeCell="C64" sqref="C64:E64"/>
    </sheetView>
  </sheetViews>
  <sheetFormatPr defaultRowHeight="15" x14ac:dyDescent="0.25"/>
  <cols>
    <col min="5" max="5" width="14.42578125" customWidth="1"/>
    <col min="6" max="6" width="11" customWidth="1"/>
    <col min="7" max="7" width="11.7109375" customWidth="1"/>
    <col min="8" max="8" width="12.5703125" customWidth="1"/>
  </cols>
  <sheetData>
    <row r="1" spans="1:8" ht="15.75" thickBot="1" x14ac:dyDescent="0.3">
      <c r="A1" s="55" t="s">
        <v>1</v>
      </c>
      <c r="B1" s="56" t="s">
        <v>80</v>
      </c>
      <c r="C1" s="187" t="s">
        <v>81</v>
      </c>
      <c r="D1" s="188"/>
      <c r="E1" s="189"/>
      <c r="F1" s="57" t="s">
        <v>4</v>
      </c>
      <c r="G1" s="57" t="s">
        <v>5</v>
      </c>
      <c r="H1" s="57" t="s">
        <v>6</v>
      </c>
    </row>
    <row r="2" spans="1:8" ht="15.75" thickBot="1" x14ac:dyDescent="0.3">
      <c r="A2" s="58" t="s">
        <v>7</v>
      </c>
      <c r="B2" s="59" t="s">
        <v>82</v>
      </c>
      <c r="C2" s="190"/>
      <c r="D2" s="191"/>
      <c r="E2" s="192"/>
      <c r="F2" s="60">
        <v>2023</v>
      </c>
      <c r="G2" s="60">
        <v>2023</v>
      </c>
      <c r="H2" s="61">
        <v>45107</v>
      </c>
    </row>
    <row r="3" spans="1:8" ht="16.5" thickBot="1" x14ac:dyDescent="0.3">
      <c r="A3" s="62"/>
      <c r="B3" s="13"/>
      <c r="C3" s="193" t="s">
        <v>83</v>
      </c>
      <c r="D3" s="194"/>
      <c r="E3" s="195"/>
      <c r="F3" s="15">
        <v>213514</v>
      </c>
      <c r="G3" s="15">
        <v>222960</v>
      </c>
      <c r="H3" s="16">
        <v>113443.56</v>
      </c>
    </row>
    <row r="4" spans="1:8" ht="16.5" thickBot="1" x14ac:dyDescent="0.3">
      <c r="A4" s="22"/>
      <c r="B4" s="25"/>
      <c r="C4" s="196" t="s">
        <v>84</v>
      </c>
      <c r="D4" s="197"/>
      <c r="E4" s="198"/>
      <c r="F4" s="28">
        <v>440</v>
      </c>
      <c r="G4" s="28">
        <v>440</v>
      </c>
      <c r="H4" s="29">
        <v>0</v>
      </c>
    </row>
    <row r="5" spans="1:8" ht="16.5" thickBot="1" x14ac:dyDescent="0.3">
      <c r="A5" s="22">
        <v>111</v>
      </c>
      <c r="B5" s="25">
        <v>633006</v>
      </c>
      <c r="C5" s="199" t="s">
        <v>85</v>
      </c>
      <c r="D5" s="200"/>
      <c r="E5" s="201"/>
      <c r="F5" s="25">
        <v>290</v>
      </c>
      <c r="G5" s="25">
        <v>290</v>
      </c>
      <c r="H5" s="26">
        <v>0</v>
      </c>
    </row>
    <row r="6" spans="1:8" ht="16.5" thickBot="1" x14ac:dyDescent="0.3">
      <c r="A6" s="22">
        <v>111</v>
      </c>
      <c r="B6" s="25">
        <v>635009</v>
      </c>
      <c r="C6" s="199" t="s">
        <v>86</v>
      </c>
      <c r="D6" s="200"/>
      <c r="E6" s="201"/>
      <c r="F6" s="25">
        <v>150</v>
      </c>
      <c r="G6" s="25">
        <v>150</v>
      </c>
      <c r="H6" s="26">
        <v>0</v>
      </c>
    </row>
    <row r="7" spans="1:8" ht="16.5" thickBot="1" x14ac:dyDescent="0.3">
      <c r="A7" s="22"/>
      <c r="B7" s="25"/>
      <c r="C7" s="196" t="s">
        <v>87</v>
      </c>
      <c r="D7" s="197"/>
      <c r="E7" s="198"/>
      <c r="F7" s="28">
        <v>25</v>
      </c>
      <c r="G7" s="28">
        <v>25</v>
      </c>
      <c r="H7" s="29">
        <v>0</v>
      </c>
    </row>
    <row r="8" spans="1:8" ht="16.5" thickBot="1" x14ac:dyDescent="0.3">
      <c r="A8" s="22">
        <v>111</v>
      </c>
      <c r="B8" s="25">
        <v>633006</v>
      </c>
      <c r="C8" s="199" t="s">
        <v>88</v>
      </c>
      <c r="D8" s="200"/>
      <c r="E8" s="201"/>
      <c r="F8" s="25">
        <v>25</v>
      </c>
      <c r="G8" s="25">
        <v>25</v>
      </c>
      <c r="H8" s="26">
        <v>0</v>
      </c>
    </row>
    <row r="9" spans="1:8" ht="16.5" thickBot="1" x14ac:dyDescent="0.3">
      <c r="A9" s="22"/>
      <c r="B9" s="25"/>
      <c r="C9" s="196" t="s">
        <v>89</v>
      </c>
      <c r="D9" s="197"/>
      <c r="E9" s="198"/>
      <c r="F9" s="28">
        <v>1885</v>
      </c>
      <c r="G9" s="28">
        <v>2133</v>
      </c>
      <c r="H9" s="29">
        <v>2133.31</v>
      </c>
    </row>
    <row r="10" spans="1:8" ht="16.5" thickBot="1" x14ac:dyDescent="0.3">
      <c r="A10" s="22">
        <v>111</v>
      </c>
      <c r="B10" s="25">
        <v>641006</v>
      </c>
      <c r="C10" s="199" t="s">
        <v>90</v>
      </c>
      <c r="D10" s="200"/>
      <c r="E10" s="201"/>
      <c r="F10" s="63">
        <v>1885</v>
      </c>
      <c r="G10" s="63">
        <v>0</v>
      </c>
      <c r="H10" s="64">
        <v>0</v>
      </c>
    </row>
    <row r="11" spans="1:8" ht="16.5" thickBot="1" x14ac:dyDescent="0.3">
      <c r="A11" s="22">
        <v>111</v>
      </c>
      <c r="B11" s="25">
        <v>641013</v>
      </c>
      <c r="C11" s="151" t="s">
        <v>285</v>
      </c>
      <c r="D11" s="152"/>
      <c r="E11" s="5"/>
      <c r="F11" s="63"/>
      <c r="G11" s="63">
        <v>2133</v>
      </c>
      <c r="H11" s="64">
        <v>2133.31</v>
      </c>
    </row>
    <row r="12" spans="1:8" ht="16.5" thickBot="1" x14ac:dyDescent="0.3">
      <c r="A12" s="22"/>
      <c r="B12" s="25"/>
      <c r="C12" s="153" t="s">
        <v>91</v>
      </c>
      <c r="D12" s="154"/>
      <c r="E12" s="155"/>
      <c r="F12" s="65">
        <v>0</v>
      </c>
      <c r="G12" s="65">
        <v>0</v>
      </c>
      <c r="H12" s="66">
        <v>1935</v>
      </c>
    </row>
    <row r="13" spans="1:8" ht="16.5" thickBot="1" x14ac:dyDescent="0.3">
      <c r="A13" s="22" t="s">
        <v>72</v>
      </c>
      <c r="B13" s="25">
        <v>642014</v>
      </c>
      <c r="C13" s="156" t="s">
        <v>92</v>
      </c>
      <c r="D13" s="157"/>
      <c r="E13" s="158"/>
      <c r="F13" s="63">
        <v>0</v>
      </c>
      <c r="G13" s="63">
        <v>0</v>
      </c>
      <c r="H13" s="64">
        <v>1935</v>
      </c>
    </row>
    <row r="14" spans="1:8" ht="16.5" thickBot="1" x14ac:dyDescent="0.3">
      <c r="A14" s="22"/>
      <c r="B14" s="25"/>
      <c r="C14" s="196" t="s">
        <v>93</v>
      </c>
      <c r="D14" s="197"/>
      <c r="E14" s="198"/>
      <c r="F14" s="28">
        <v>211164</v>
      </c>
      <c r="G14" s="28">
        <v>220362</v>
      </c>
      <c r="H14" s="29">
        <f>SUM(H15:H68)</f>
        <v>109375.24999999997</v>
      </c>
    </row>
    <row r="15" spans="1:8" ht="16.5" thickBot="1" x14ac:dyDescent="0.3">
      <c r="A15" s="22">
        <v>41</v>
      </c>
      <c r="B15" s="25">
        <v>611000</v>
      </c>
      <c r="C15" s="199" t="s">
        <v>94</v>
      </c>
      <c r="D15" s="200"/>
      <c r="E15" s="201"/>
      <c r="F15" s="25">
        <v>95500</v>
      </c>
      <c r="G15" s="25">
        <v>99180</v>
      </c>
      <c r="H15" s="26">
        <v>47105.17</v>
      </c>
    </row>
    <row r="16" spans="1:8" ht="16.5" thickBot="1" x14ac:dyDescent="0.3">
      <c r="A16" s="22">
        <v>41</v>
      </c>
      <c r="B16" s="25">
        <v>612001</v>
      </c>
      <c r="C16" s="199" t="s">
        <v>95</v>
      </c>
      <c r="D16" s="200"/>
      <c r="E16" s="201"/>
      <c r="F16" s="25">
        <v>14500</v>
      </c>
      <c r="G16" s="25">
        <v>15216</v>
      </c>
      <c r="H16" s="26">
        <v>6429.36</v>
      </c>
    </row>
    <row r="17" spans="1:8" ht="16.5" thickBot="1" x14ac:dyDescent="0.3">
      <c r="A17" s="22">
        <v>41</v>
      </c>
      <c r="B17" s="25">
        <v>614000</v>
      </c>
      <c r="C17" s="199" t="s">
        <v>96</v>
      </c>
      <c r="D17" s="200"/>
      <c r="E17" s="201"/>
      <c r="F17" s="25">
        <v>7000</v>
      </c>
      <c r="G17" s="25">
        <v>7000</v>
      </c>
      <c r="H17" s="26">
        <v>2027.54</v>
      </c>
    </row>
    <row r="18" spans="1:8" ht="16.5" thickBot="1" x14ac:dyDescent="0.3">
      <c r="A18" s="22">
        <v>41</v>
      </c>
      <c r="B18" s="25">
        <v>621000</v>
      </c>
      <c r="C18" s="199" t="s">
        <v>97</v>
      </c>
      <c r="D18" s="200"/>
      <c r="E18" s="201"/>
      <c r="F18" s="25">
        <v>10360</v>
      </c>
      <c r="G18" s="25">
        <v>6500</v>
      </c>
      <c r="H18" s="26">
        <v>3031.39</v>
      </c>
    </row>
    <row r="19" spans="1:8" ht="16.5" thickBot="1" x14ac:dyDescent="0.3">
      <c r="A19" s="22">
        <v>41</v>
      </c>
      <c r="B19" s="25">
        <v>623000</v>
      </c>
      <c r="C19" s="199" t="s">
        <v>98</v>
      </c>
      <c r="D19" s="200"/>
      <c r="E19" s="201"/>
      <c r="F19" s="25">
        <v>1340</v>
      </c>
      <c r="G19" s="25">
        <v>5340</v>
      </c>
      <c r="H19" s="26">
        <v>2660.67</v>
      </c>
    </row>
    <row r="20" spans="1:8" ht="16.5" thickBot="1" x14ac:dyDescent="0.3">
      <c r="A20" s="22">
        <v>41</v>
      </c>
      <c r="B20" s="25">
        <v>623000</v>
      </c>
      <c r="C20" s="151" t="s">
        <v>287</v>
      </c>
      <c r="D20" s="152"/>
      <c r="E20" s="5"/>
      <c r="F20" s="25">
        <v>0</v>
      </c>
      <c r="G20" s="25">
        <v>300</v>
      </c>
      <c r="H20" s="26">
        <v>23.47</v>
      </c>
    </row>
    <row r="21" spans="1:8" ht="16.5" thickBot="1" x14ac:dyDescent="0.3">
      <c r="A21" s="22">
        <v>41</v>
      </c>
      <c r="B21" s="25">
        <v>625001</v>
      </c>
      <c r="C21" s="199" t="s">
        <v>99</v>
      </c>
      <c r="D21" s="200"/>
      <c r="E21" s="201"/>
      <c r="F21" s="25">
        <v>1640</v>
      </c>
      <c r="G21" s="25">
        <v>1702</v>
      </c>
      <c r="H21" s="26">
        <v>777.68</v>
      </c>
    </row>
    <row r="22" spans="1:8" ht="16.5" thickBot="1" x14ac:dyDescent="0.3">
      <c r="A22" s="22">
        <v>41</v>
      </c>
      <c r="B22" s="25">
        <v>625002</v>
      </c>
      <c r="C22" s="199" t="s">
        <v>100</v>
      </c>
      <c r="D22" s="200"/>
      <c r="E22" s="201"/>
      <c r="F22" s="25">
        <v>16400</v>
      </c>
      <c r="G22" s="25">
        <v>17015</v>
      </c>
      <c r="H22" s="26">
        <v>7869.71</v>
      </c>
    </row>
    <row r="23" spans="1:8" ht="16.5" thickBot="1" x14ac:dyDescent="0.3">
      <c r="A23" s="22">
        <v>41</v>
      </c>
      <c r="B23" s="25">
        <v>625003</v>
      </c>
      <c r="C23" s="199" t="s">
        <v>101</v>
      </c>
      <c r="D23" s="200"/>
      <c r="E23" s="201"/>
      <c r="F23" s="25">
        <v>940</v>
      </c>
      <c r="G23" s="25">
        <v>975</v>
      </c>
      <c r="H23" s="26">
        <v>449.57</v>
      </c>
    </row>
    <row r="24" spans="1:8" ht="16.5" thickBot="1" x14ac:dyDescent="0.3">
      <c r="A24" s="22">
        <v>41</v>
      </c>
      <c r="B24" s="25">
        <v>625004</v>
      </c>
      <c r="C24" s="199" t="s">
        <v>102</v>
      </c>
      <c r="D24" s="200"/>
      <c r="E24" s="201"/>
      <c r="F24" s="25">
        <v>3500</v>
      </c>
      <c r="G24" s="25">
        <v>3632</v>
      </c>
      <c r="H24" s="26">
        <v>1686.25</v>
      </c>
    </row>
    <row r="25" spans="1:8" ht="15.75" x14ac:dyDescent="0.25">
      <c r="A25" s="34">
        <v>41</v>
      </c>
      <c r="B25" s="36">
        <v>625005</v>
      </c>
      <c r="C25" s="205" t="s">
        <v>103</v>
      </c>
      <c r="D25" s="206"/>
      <c r="E25" s="207"/>
      <c r="F25" s="36">
        <v>1170</v>
      </c>
      <c r="G25" s="36">
        <v>1214</v>
      </c>
      <c r="H25" s="67">
        <v>362.15</v>
      </c>
    </row>
    <row r="26" spans="1:8" ht="15.75" x14ac:dyDescent="0.25">
      <c r="A26" s="68">
        <v>41</v>
      </c>
      <c r="B26" s="69">
        <v>625005</v>
      </c>
      <c r="C26" s="159" t="s">
        <v>104</v>
      </c>
      <c r="D26" s="160"/>
      <c r="E26" s="48"/>
      <c r="F26" s="69">
        <v>0</v>
      </c>
      <c r="G26" s="69">
        <v>0</v>
      </c>
      <c r="H26" s="71">
        <v>193.08</v>
      </c>
    </row>
    <row r="27" spans="1:8" ht="16.5" thickBot="1" x14ac:dyDescent="0.3">
      <c r="A27" s="38">
        <v>41</v>
      </c>
      <c r="B27" s="40">
        <v>625007</v>
      </c>
      <c r="C27" s="208" t="s">
        <v>105</v>
      </c>
      <c r="D27" s="209"/>
      <c r="E27" s="210"/>
      <c r="F27" s="40">
        <v>5560</v>
      </c>
      <c r="G27" s="40">
        <v>5769</v>
      </c>
      <c r="H27" s="41">
        <v>2669.75</v>
      </c>
    </row>
    <row r="28" spans="1:8" ht="16.5" thickBot="1" x14ac:dyDescent="0.3">
      <c r="A28" s="22">
        <v>41</v>
      </c>
      <c r="B28" s="25">
        <v>627000</v>
      </c>
      <c r="C28" s="151" t="s">
        <v>106</v>
      </c>
      <c r="D28" s="152"/>
      <c r="E28" s="5"/>
      <c r="F28" s="25">
        <v>2500</v>
      </c>
      <c r="G28" s="25">
        <v>2500</v>
      </c>
      <c r="H28" s="26">
        <v>944.95</v>
      </c>
    </row>
    <row r="29" spans="1:8" ht="16.5" thickBot="1" x14ac:dyDescent="0.3">
      <c r="A29" s="22">
        <v>41</v>
      </c>
      <c r="B29" s="25">
        <v>631001</v>
      </c>
      <c r="C29" s="199" t="s">
        <v>107</v>
      </c>
      <c r="D29" s="200"/>
      <c r="E29" s="201"/>
      <c r="F29" s="25">
        <v>100</v>
      </c>
      <c r="G29" s="25">
        <v>100</v>
      </c>
      <c r="H29" s="72">
        <v>0</v>
      </c>
    </row>
    <row r="30" spans="1:8" ht="16.5" thickBot="1" x14ac:dyDescent="0.3">
      <c r="A30" s="22">
        <v>41</v>
      </c>
      <c r="B30" s="25">
        <v>632003</v>
      </c>
      <c r="C30" s="199" t="s">
        <v>108</v>
      </c>
      <c r="D30" s="200"/>
      <c r="E30" s="201"/>
      <c r="F30" s="25">
        <v>800</v>
      </c>
      <c r="G30" s="25">
        <v>800</v>
      </c>
      <c r="H30" s="72">
        <v>289.7</v>
      </c>
    </row>
    <row r="31" spans="1:8" ht="16.5" thickBot="1" x14ac:dyDescent="0.3">
      <c r="A31" s="22">
        <v>41</v>
      </c>
      <c r="B31" s="25">
        <v>632004</v>
      </c>
      <c r="C31" s="199" t="s">
        <v>109</v>
      </c>
      <c r="D31" s="200"/>
      <c r="E31" s="201"/>
      <c r="F31" s="25">
        <v>500</v>
      </c>
      <c r="G31" s="25">
        <v>500</v>
      </c>
      <c r="H31" s="72">
        <v>178.98</v>
      </c>
    </row>
    <row r="32" spans="1:8" ht="16.5" thickBot="1" x14ac:dyDescent="0.3">
      <c r="A32" s="22">
        <v>41</v>
      </c>
      <c r="B32" s="25">
        <v>632005</v>
      </c>
      <c r="C32" s="199" t="s">
        <v>110</v>
      </c>
      <c r="D32" s="200"/>
      <c r="E32" s="201"/>
      <c r="F32" s="25">
        <v>500</v>
      </c>
      <c r="G32" s="25">
        <v>500</v>
      </c>
      <c r="H32" s="72">
        <v>187.3</v>
      </c>
    </row>
    <row r="33" spans="1:8" ht="16.5" thickBot="1" x14ac:dyDescent="0.3">
      <c r="A33" s="22">
        <v>41</v>
      </c>
      <c r="B33" s="25">
        <v>632005</v>
      </c>
      <c r="C33" s="199" t="s">
        <v>288</v>
      </c>
      <c r="D33" s="200"/>
      <c r="E33" s="201"/>
      <c r="F33" s="25">
        <v>500</v>
      </c>
      <c r="G33" s="25">
        <v>500</v>
      </c>
      <c r="H33" s="72">
        <v>243.43</v>
      </c>
    </row>
    <row r="34" spans="1:8" ht="16.5" thickBot="1" x14ac:dyDescent="0.3">
      <c r="A34" s="22">
        <v>41</v>
      </c>
      <c r="B34" s="25">
        <v>633002</v>
      </c>
      <c r="C34" s="199" t="s">
        <v>289</v>
      </c>
      <c r="D34" s="200"/>
      <c r="E34" s="201"/>
      <c r="F34" s="25">
        <v>1000</v>
      </c>
      <c r="G34" s="25">
        <v>490</v>
      </c>
      <c r="H34" s="72">
        <v>374.95</v>
      </c>
    </row>
    <row r="35" spans="1:8" ht="16.5" thickBot="1" x14ac:dyDescent="0.3">
      <c r="A35" s="22">
        <v>41</v>
      </c>
      <c r="B35" s="25">
        <v>633003</v>
      </c>
      <c r="C35" s="151" t="s">
        <v>290</v>
      </c>
      <c r="D35" s="152"/>
      <c r="E35" s="5"/>
      <c r="F35" s="25">
        <v>0</v>
      </c>
      <c r="G35" s="25">
        <v>510</v>
      </c>
      <c r="H35" s="72">
        <v>510.43</v>
      </c>
    </row>
    <row r="36" spans="1:8" ht="16.5" thickBot="1" x14ac:dyDescent="0.3">
      <c r="A36" s="22">
        <v>41</v>
      </c>
      <c r="B36" s="25">
        <v>633006</v>
      </c>
      <c r="C36" s="199" t="s">
        <v>111</v>
      </c>
      <c r="D36" s="200"/>
      <c r="E36" s="201"/>
      <c r="F36" s="25">
        <v>5000</v>
      </c>
      <c r="G36" s="25">
        <v>4630</v>
      </c>
      <c r="H36" s="72">
        <v>1429.73</v>
      </c>
    </row>
    <row r="37" spans="1:8" ht="16.5" thickBot="1" x14ac:dyDescent="0.3">
      <c r="A37" s="22">
        <v>41</v>
      </c>
      <c r="B37" s="25">
        <v>633009</v>
      </c>
      <c r="C37" s="199" t="s">
        <v>112</v>
      </c>
      <c r="D37" s="200"/>
      <c r="E37" s="201"/>
      <c r="F37" s="25">
        <v>300</v>
      </c>
      <c r="G37" s="25">
        <v>200</v>
      </c>
      <c r="H37" s="72">
        <v>105.5</v>
      </c>
    </row>
    <row r="38" spans="1:8" ht="16.5" thickBot="1" x14ac:dyDescent="0.3">
      <c r="A38" s="22">
        <v>41</v>
      </c>
      <c r="B38" s="25">
        <v>633010</v>
      </c>
      <c r="C38" s="151" t="s">
        <v>291</v>
      </c>
      <c r="D38" s="152"/>
      <c r="E38" s="5"/>
      <c r="F38" s="25">
        <v>0</v>
      </c>
      <c r="G38" s="25">
        <v>100</v>
      </c>
      <c r="H38" s="72">
        <v>33.4</v>
      </c>
    </row>
    <row r="39" spans="1:8" ht="16.5" thickBot="1" x14ac:dyDescent="0.3">
      <c r="A39" s="22">
        <v>41</v>
      </c>
      <c r="B39" s="25">
        <v>633016</v>
      </c>
      <c r="C39" s="199" t="s">
        <v>113</v>
      </c>
      <c r="D39" s="200"/>
      <c r="E39" s="201"/>
      <c r="F39" s="25">
        <v>400</v>
      </c>
      <c r="G39" s="25">
        <v>400</v>
      </c>
      <c r="H39" s="72">
        <v>251.03</v>
      </c>
    </row>
    <row r="40" spans="1:8" ht="16.5" thickBot="1" x14ac:dyDescent="0.3">
      <c r="A40" s="22">
        <v>41</v>
      </c>
      <c r="B40" s="25">
        <v>633018</v>
      </c>
      <c r="C40" s="199" t="s">
        <v>292</v>
      </c>
      <c r="D40" s="200"/>
      <c r="E40" s="201"/>
      <c r="F40" s="25">
        <v>500</v>
      </c>
      <c r="G40" s="25">
        <v>1080</v>
      </c>
      <c r="H40" s="72">
        <v>1080</v>
      </c>
    </row>
    <row r="41" spans="1:8" ht="16.5" thickBot="1" x14ac:dyDescent="0.3">
      <c r="A41" s="22">
        <v>41</v>
      </c>
      <c r="B41" s="25">
        <v>634001</v>
      </c>
      <c r="C41" s="199" t="s">
        <v>114</v>
      </c>
      <c r="D41" s="200"/>
      <c r="E41" s="201"/>
      <c r="F41" s="25">
        <v>1000</v>
      </c>
      <c r="G41" s="25">
        <v>1000</v>
      </c>
      <c r="H41" s="72">
        <v>548.1</v>
      </c>
    </row>
    <row r="42" spans="1:8" ht="16.5" thickBot="1" x14ac:dyDescent="0.3">
      <c r="A42" s="22">
        <v>41</v>
      </c>
      <c r="B42" s="25">
        <v>634002</v>
      </c>
      <c r="C42" s="199" t="s">
        <v>115</v>
      </c>
      <c r="D42" s="200"/>
      <c r="E42" s="201"/>
      <c r="F42" s="25">
        <v>500</v>
      </c>
      <c r="G42" s="25">
        <v>500</v>
      </c>
      <c r="H42" s="72">
        <v>329.16</v>
      </c>
    </row>
    <row r="43" spans="1:8" ht="16.5" thickBot="1" x14ac:dyDescent="0.3">
      <c r="A43" s="22">
        <v>41</v>
      </c>
      <c r="B43" s="25">
        <v>634003</v>
      </c>
      <c r="C43" s="199" t="s">
        <v>116</v>
      </c>
      <c r="D43" s="200"/>
      <c r="E43" s="201"/>
      <c r="F43" s="25">
        <v>140</v>
      </c>
      <c r="G43" s="25">
        <v>140</v>
      </c>
      <c r="H43" s="72">
        <v>133.62</v>
      </c>
    </row>
    <row r="44" spans="1:8" ht="16.5" thickBot="1" x14ac:dyDescent="0.3">
      <c r="A44" s="22">
        <v>41</v>
      </c>
      <c r="B44" s="25">
        <v>634005</v>
      </c>
      <c r="C44" s="199" t="s">
        <v>117</v>
      </c>
      <c r="D44" s="200"/>
      <c r="E44" s="201"/>
      <c r="F44" s="25">
        <v>200</v>
      </c>
      <c r="G44" s="25">
        <v>200</v>
      </c>
      <c r="H44" s="72">
        <v>80.5</v>
      </c>
    </row>
    <row r="45" spans="1:8" ht="16.5" thickBot="1" x14ac:dyDescent="0.3">
      <c r="A45" s="22">
        <v>41</v>
      </c>
      <c r="B45" s="25">
        <v>635002</v>
      </c>
      <c r="C45" s="151" t="s">
        <v>118</v>
      </c>
      <c r="D45" s="152"/>
      <c r="E45" s="5"/>
      <c r="F45" s="25">
        <v>1000</v>
      </c>
      <c r="G45" s="25">
        <v>1000</v>
      </c>
      <c r="H45" s="72">
        <v>324</v>
      </c>
    </row>
    <row r="46" spans="1:8" ht="16.5" thickBot="1" x14ac:dyDescent="0.3">
      <c r="A46" s="22">
        <v>41</v>
      </c>
      <c r="B46" s="25">
        <v>635009</v>
      </c>
      <c r="C46" s="199" t="s">
        <v>119</v>
      </c>
      <c r="D46" s="200"/>
      <c r="E46" s="201"/>
      <c r="F46" s="25">
        <v>2500</v>
      </c>
      <c r="G46" s="25">
        <v>2500</v>
      </c>
      <c r="H46" s="72">
        <v>2843.4</v>
      </c>
    </row>
    <row r="47" spans="1:8" ht="16.5" thickBot="1" x14ac:dyDescent="0.3">
      <c r="A47" s="22">
        <v>41</v>
      </c>
      <c r="B47" s="25">
        <v>636001</v>
      </c>
      <c r="C47" s="199" t="s">
        <v>120</v>
      </c>
      <c r="D47" s="200"/>
      <c r="E47" s="201"/>
      <c r="F47" s="25">
        <v>172</v>
      </c>
      <c r="G47" s="25">
        <v>465</v>
      </c>
      <c r="H47" s="72">
        <v>436.01</v>
      </c>
    </row>
    <row r="48" spans="1:8" ht="16.5" thickBot="1" x14ac:dyDescent="0.3">
      <c r="A48" s="22">
        <v>41</v>
      </c>
      <c r="B48" s="25">
        <v>636007</v>
      </c>
      <c r="C48" s="151" t="s">
        <v>121</v>
      </c>
      <c r="D48" s="152"/>
      <c r="E48" s="5"/>
      <c r="F48" s="25">
        <v>465</v>
      </c>
      <c r="G48" s="25">
        <v>465</v>
      </c>
      <c r="H48" s="72">
        <v>419.94</v>
      </c>
    </row>
    <row r="49" spans="1:8" ht="16.5" thickBot="1" x14ac:dyDescent="0.3">
      <c r="A49" s="22">
        <v>41</v>
      </c>
      <c r="B49" s="25">
        <v>637003</v>
      </c>
      <c r="C49" s="199" t="s">
        <v>122</v>
      </c>
      <c r="D49" s="200"/>
      <c r="E49" s="201"/>
      <c r="F49" s="25">
        <v>500</v>
      </c>
      <c r="G49" s="25">
        <v>1000</v>
      </c>
      <c r="H49" s="72">
        <v>1176.3399999999999</v>
      </c>
    </row>
    <row r="50" spans="1:8" ht="15.75" x14ac:dyDescent="0.25">
      <c r="A50" s="34">
        <v>41</v>
      </c>
      <c r="B50" s="36">
        <v>637004</v>
      </c>
      <c r="C50" s="205" t="s">
        <v>123</v>
      </c>
      <c r="D50" s="206"/>
      <c r="E50" s="207"/>
      <c r="F50" s="36">
        <v>6000</v>
      </c>
      <c r="G50" s="36">
        <v>7200</v>
      </c>
      <c r="H50" s="73">
        <v>3351.44</v>
      </c>
    </row>
    <row r="51" spans="1:8" ht="16.5" thickBot="1" x14ac:dyDescent="0.3">
      <c r="A51" s="38">
        <v>41</v>
      </c>
      <c r="B51" s="40">
        <v>637005</v>
      </c>
      <c r="C51" s="208" t="s">
        <v>124</v>
      </c>
      <c r="D51" s="209"/>
      <c r="E51" s="210"/>
      <c r="F51" s="40">
        <v>3000</v>
      </c>
      <c r="G51" s="40">
        <v>3000</v>
      </c>
      <c r="H51" s="74">
        <v>2831.36</v>
      </c>
    </row>
    <row r="52" spans="1:8" ht="16.5" thickBot="1" x14ac:dyDescent="0.3">
      <c r="A52" s="22">
        <v>41</v>
      </c>
      <c r="B52" s="25">
        <v>637006</v>
      </c>
      <c r="C52" s="161" t="s">
        <v>293</v>
      </c>
      <c r="D52" s="162"/>
      <c r="E52" s="9"/>
      <c r="F52" s="25">
        <v>0</v>
      </c>
      <c r="G52" s="25">
        <v>40</v>
      </c>
      <c r="H52" s="72">
        <v>40</v>
      </c>
    </row>
    <row r="53" spans="1:8" ht="16.5" thickBot="1" x14ac:dyDescent="0.3">
      <c r="A53" s="22">
        <v>41</v>
      </c>
      <c r="B53" s="25">
        <v>637012</v>
      </c>
      <c r="C53" s="151" t="s">
        <v>294</v>
      </c>
      <c r="D53" s="152"/>
      <c r="E53" s="5"/>
      <c r="F53" s="63">
        <v>0</v>
      </c>
      <c r="G53" s="63">
        <v>71</v>
      </c>
      <c r="H53" s="72">
        <v>74.7</v>
      </c>
    </row>
    <row r="54" spans="1:8" ht="16.5" thickBot="1" x14ac:dyDescent="0.3">
      <c r="A54" s="22">
        <v>41</v>
      </c>
      <c r="B54" s="25">
        <v>637015</v>
      </c>
      <c r="C54" s="199" t="s">
        <v>125</v>
      </c>
      <c r="D54" s="200"/>
      <c r="E54" s="201"/>
      <c r="F54" s="25">
        <v>2500</v>
      </c>
      <c r="G54" s="25">
        <v>2500</v>
      </c>
      <c r="H54" s="72">
        <v>306.05</v>
      </c>
    </row>
    <row r="55" spans="1:8" ht="16.5" thickBot="1" x14ac:dyDescent="0.3">
      <c r="A55" s="22">
        <v>41</v>
      </c>
      <c r="B55" s="25">
        <v>637016</v>
      </c>
      <c r="C55" s="199" t="s">
        <v>126</v>
      </c>
      <c r="D55" s="200"/>
      <c r="E55" s="201"/>
      <c r="F55" s="25">
        <v>1000</v>
      </c>
      <c r="G55" s="25">
        <v>1047</v>
      </c>
      <c r="H55" s="72">
        <v>454.32</v>
      </c>
    </row>
    <row r="56" spans="1:8" ht="16.5" thickBot="1" x14ac:dyDescent="0.3">
      <c r="A56" s="22">
        <v>41</v>
      </c>
      <c r="B56" s="25">
        <v>637026</v>
      </c>
      <c r="C56" s="199" t="s">
        <v>127</v>
      </c>
      <c r="D56" s="200"/>
      <c r="E56" s="201"/>
      <c r="F56" s="25">
        <v>3000</v>
      </c>
      <c r="G56" s="25">
        <v>3000</v>
      </c>
      <c r="H56" s="72">
        <v>181.42</v>
      </c>
    </row>
    <row r="57" spans="1:8" ht="16.5" thickBot="1" x14ac:dyDescent="0.3">
      <c r="A57" s="22">
        <v>41</v>
      </c>
      <c r="B57" s="25">
        <v>637035</v>
      </c>
      <c r="C57" s="199" t="s">
        <v>128</v>
      </c>
      <c r="D57" s="200"/>
      <c r="E57" s="201"/>
      <c r="F57" s="25">
        <v>56</v>
      </c>
      <c r="G57" s="25">
        <v>56</v>
      </c>
      <c r="H57" s="72">
        <v>55.68</v>
      </c>
    </row>
    <row r="58" spans="1:8" ht="16.5" thickBot="1" x14ac:dyDescent="0.3">
      <c r="A58" s="22">
        <v>41</v>
      </c>
      <c r="B58" s="25">
        <v>637040</v>
      </c>
      <c r="C58" s="199" t="s">
        <v>129</v>
      </c>
      <c r="D58" s="200"/>
      <c r="E58" s="201"/>
      <c r="F58" s="63">
        <v>2000</v>
      </c>
      <c r="G58" s="63">
        <v>2000</v>
      </c>
      <c r="H58" s="72">
        <v>684</v>
      </c>
    </row>
    <row r="59" spans="1:8" ht="16.5" thickBot="1" x14ac:dyDescent="0.3">
      <c r="A59" s="22">
        <v>41</v>
      </c>
      <c r="B59" s="25" t="s">
        <v>130</v>
      </c>
      <c r="C59" s="199" t="s">
        <v>131</v>
      </c>
      <c r="D59" s="200"/>
      <c r="E59" s="201"/>
      <c r="F59" s="63">
        <v>5443</v>
      </c>
      <c r="G59" s="63">
        <v>0</v>
      </c>
      <c r="H59" s="72">
        <v>0</v>
      </c>
    </row>
    <row r="60" spans="1:8" ht="16.5" thickBot="1" x14ac:dyDescent="0.3">
      <c r="A60" s="22">
        <v>41</v>
      </c>
      <c r="B60" s="25" t="s">
        <v>132</v>
      </c>
      <c r="C60" s="199" t="s">
        <v>133</v>
      </c>
      <c r="D60" s="200"/>
      <c r="E60" s="201"/>
      <c r="F60" s="63">
        <v>778</v>
      </c>
      <c r="G60" s="63">
        <v>0</v>
      </c>
      <c r="H60" s="72">
        <v>0</v>
      </c>
    </row>
    <row r="61" spans="1:8" ht="16.5" thickBot="1" x14ac:dyDescent="0.3">
      <c r="A61" s="22">
        <v>41</v>
      </c>
      <c r="B61" s="25">
        <v>641009</v>
      </c>
      <c r="C61" s="151" t="s">
        <v>134</v>
      </c>
      <c r="D61" s="152"/>
      <c r="E61" s="5"/>
      <c r="F61" s="63">
        <v>0</v>
      </c>
      <c r="G61" s="63">
        <v>0</v>
      </c>
      <c r="H61" s="72">
        <v>0</v>
      </c>
    </row>
    <row r="62" spans="1:8" ht="16.5" thickBot="1" x14ac:dyDescent="0.3">
      <c r="A62" s="22">
        <v>41</v>
      </c>
      <c r="B62" s="25">
        <v>641013</v>
      </c>
      <c r="C62" s="151" t="s">
        <v>296</v>
      </c>
      <c r="D62" s="152"/>
      <c r="E62" s="5"/>
      <c r="F62" s="63">
        <v>0</v>
      </c>
      <c r="G62" s="63">
        <v>5670</v>
      </c>
      <c r="H62" s="72">
        <v>5669.88</v>
      </c>
    </row>
    <row r="63" spans="1:8" ht="16.5" thickBot="1" x14ac:dyDescent="0.3">
      <c r="A63" s="22">
        <v>41</v>
      </c>
      <c r="B63" s="25">
        <v>641013</v>
      </c>
      <c r="C63" s="151" t="s">
        <v>295</v>
      </c>
      <c r="D63" s="152"/>
      <c r="E63" s="5"/>
      <c r="F63" s="63">
        <v>0</v>
      </c>
      <c r="G63" s="63">
        <v>843</v>
      </c>
      <c r="H63" s="72">
        <v>842.82</v>
      </c>
    </row>
    <row r="64" spans="1:8" ht="16.5" thickBot="1" x14ac:dyDescent="0.3">
      <c r="A64" s="22">
        <v>41</v>
      </c>
      <c r="B64" s="25">
        <v>642006</v>
      </c>
      <c r="C64" s="199" t="s">
        <v>135</v>
      </c>
      <c r="D64" s="200"/>
      <c r="E64" s="201"/>
      <c r="F64" s="25">
        <v>4800</v>
      </c>
      <c r="G64" s="25">
        <v>4800</v>
      </c>
      <c r="H64" s="72">
        <v>3760.43</v>
      </c>
    </row>
    <row r="65" spans="1:8" ht="16.5" thickBot="1" x14ac:dyDescent="0.3">
      <c r="A65" s="22">
        <v>41</v>
      </c>
      <c r="B65" s="25">
        <v>642013</v>
      </c>
      <c r="C65" s="199" t="s">
        <v>136</v>
      </c>
      <c r="D65" s="200"/>
      <c r="E65" s="201"/>
      <c r="F65" s="25">
        <v>0</v>
      </c>
      <c r="G65" s="25">
        <v>0</v>
      </c>
      <c r="H65" s="72">
        <v>0</v>
      </c>
    </row>
    <row r="66" spans="1:8" ht="16.5" thickBot="1" x14ac:dyDescent="0.3">
      <c r="A66" s="22">
        <v>41</v>
      </c>
      <c r="B66" s="25">
        <v>642014</v>
      </c>
      <c r="C66" s="151" t="s">
        <v>137</v>
      </c>
      <c r="D66" s="152"/>
      <c r="E66" s="5"/>
      <c r="F66" s="25">
        <v>5000</v>
      </c>
      <c r="G66" s="25">
        <v>5600</v>
      </c>
      <c r="H66" s="72">
        <v>3233.92</v>
      </c>
    </row>
    <row r="67" spans="1:8" ht="16.5" thickBot="1" x14ac:dyDescent="0.3">
      <c r="A67" s="22">
        <v>41</v>
      </c>
      <c r="B67" s="25">
        <v>642015</v>
      </c>
      <c r="C67" s="151" t="s">
        <v>138</v>
      </c>
      <c r="D67" s="152"/>
      <c r="E67" s="5"/>
      <c r="F67" s="25">
        <v>500</v>
      </c>
      <c r="G67" s="25">
        <v>500</v>
      </c>
      <c r="H67" s="72">
        <v>70.67</v>
      </c>
    </row>
    <row r="68" spans="1:8" ht="16.5" thickBot="1" x14ac:dyDescent="0.3">
      <c r="A68" s="22" t="s">
        <v>139</v>
      </c>
      <c r="B68" s="25">
        <v>637037</v>
      </c>
      <c r="C68" s="151" t="s">
        <v>140</v>
      </c>
      <c r="D68" s="152"/>
      <c r="E68" s="5"/>
      <c r="F68" s="25">
        <v>600</v>
      </c>
      <c r="G68" s="25">
        <v>612</v>
      </c>
      <c r="H68" s="72">
        <v>612.29999999999995</v>
      </c>
    </row>
    <row r="69" spans="1:8" ht="16.5" thickBot="1" x14ac:dyDescent="0.3">
      <c r="A69" s="75"/>
      <c r="B69" s="76"/>
      <c r="C69" s="211" t="s">
        <v>141</v>
      </c>
      <c r="D69" s="212"/>
      <c r="E69" s="213"/>
      <c r="F69" s="42">
        <f t="shared" ref="F69" si="0">SUM(F70:F71)</f>
        <v>1650</v>
      </c>
      <c r="G69" s="42">
        <f>SUM(G70:G71)</f>
        <v>1750</v>
      </c>
      <c r="H69" s="16">
        <f>SUM(H70:H71)</f>
        <v>1025.54</v>
      </c>
    </row>
    <row r="70" spans="1:8" ht="16.5" thickBot="1" x14ac:dyDescent="0.3">
      <c r="A70" s="22">
        <v>41</v>
      </c>
      <c r="B70" s="25">
        <v>637005</v>
      </c>
      <c r="C70" s="199" t="s">
        <v>142</v>
      </c>
      <c r="D70" s="200"/>
      <c r="E70" s="201"/>
      <c r="F70" s="25">
        <v>1150</v>
      </c>
      <c r="G70" s="25">
        <v>1250</v>
      </c>
      <c r="H70" s="26">
        <v>800</v>
      </c>
    </row>
    <row r="71" spans="1:8" ht="16.5" thickBot="1" x14ac:dyDescent="0.3">
      <c r="A71" s="22">
        <v>41</v>
      </c>
      <c r="B71" s="25">
        <v>637012</v>
      </c>
      <c r="C71" s="199" t="s">
        <v>143</v>
      </c>
      <c r="D71" s="200"/>
      <c r="E71" s="201"/>
      <c r="F71" s="25">
        <v>500</v>
      </c>
      <c r="G71" s="25">
        <v>500</v>
      </c>
      <c r="H71" s="26">
        <v>225.54</v>
      </c>
    </row>
    <row r="72" spans="1:8" ht="16.5" thickBot="1" x14ac:dyDescent="0.3">
      <c r="A72" s="75"/>
      <c r="B72" s="76"/>
      <c r="C72" s="211" t="s">
        <v>144</v>
      </c>
      <c r="D72" s="212"/>
      <c r="E72" s="213"/>
      <c r="F72" s="42">
        <v>9500</v>
      </c>
      <c r="G72" s="42">
        <v>9500</v>
      </c>
      <c r="H72" s="77">
        <v>4322.68</v>
      </c>
    </row>
    <row r="73" spans="1:8" ht="16.5" thickBot="1" x14ac:dyDescent="0.3">
      <c r="A73" s="22">
        <v>41</v>
      </c>
      <c r="B73" s="25">
        <v>651003</v>
      </c>
      <c r="C73" s="199" t="s">
        <v>145</v>
      </c>
      <c r="D73" s="200"/>
      <c r="E73" s="201"/>
      <c r="F73" s="25">
        <v>9500</v>
      </c>
      <c r="G73" s="25">
        <v>9500</v>
      </c>
      <c r="H73" s="26">
        <v>4322.68</v>
      </c>
    </row>
    <row r="74" spans="1:8" ht="16.5" thickBot="1" x14ac:dyDescent="0.3">
      <c r="A74" s="75"/>
      <c r="B74" s="76"/>
      <c r="C74" s="211" t="s">
        <v>146</v>
      </c>
      <c r="D74" s="212"/>
      <c r="E74" s="213"/>
      <c r="F74" s="42">
        <f>SUM(F75:F95)</f>
        <v>0</v>
      </c>
      <c r="G74" s="42">
        <f>SUM(G75:G95)</f>
        <v>1015</v>
      </c>
      <c r="H74" s="16">
        <f>SUM(H75:H95)</f>
        <v>1014.5699999999999</v>
      </c>
    </row>
    <row r="75" spans="1:8" ht="16.5" thickBot="1" x14ac:dyDescent="0.3">
      <c r="A75" s="22">
        <v>111</v>
      </c>
      <c r="B75" s="25">
        <v>611000</v>
      </c>
      <c r="C75" s="199" t="s">
        <v>147</v>
      </c>
      <c r="D75" s="200"/>
      <c r="E75" s="201"/>
      <c r="F75" s="25">
        <v>0</v>
      </c>
      <c r="G75" s="25">
        <v>93</v>
      </c>
      <c r="H75" s="26">
        <v>93.76</v>
      </c>
    </row>
    <row r="76" spans="1:8" ht="16.5" thickBot="1" x14ac:dyDescent="0.3">
      <c r="A76" s="22">
        <v>111</v>
      </c>
      <c r="B76" s="25">
        <v>621000</v>
      </c>
      <c r="C76" s="199" t="s">
        <v>97</v>
      </c>
      <c r="D76" s="200"/>
      <c r="E76" s="201"/>
      <c r="F76" s="25">
        <v>0</v>
      </c>
      <c r="G76" s="25">
        <v>9</v>
      </c>
      <c r="H76" s="26">
        <v>9.3699999999999992</v>
      </c>
    </row>
    <row r="77" spans="1:8" ht="16.5" thickBot="1" x14ac:dyDescent="0.3">
      <c r="A77" s="22">
        <v>111</v>
      </c>
      <c r="B77" s="25" t="s">
        <v>148</v>
      </c>
      <c r="C77" s="199" t="s">
        <v>98</v>
      </c>
      <c r="D77" s="200"/>
      <c r="E77" s="201"/>
      <c r="F77" s="25">
        <v>0</v>
      </c>
      <c r="G77" s="25">
        <v>0</v>
      </c>
      <c r="H77" s="26">
        <v>0</v>
      </c>
    </row>
    <row r="78" spans="1:8" ht="16.5" thickBot="1" x14ac:dyDescent="0.3">
      <c r="A78" s="22">
        <v>111</v>
      </c>
      <c r="B78" s="25">
        <v>625001</v>
      </c>
      <c r="C78" s="199" t="s">
        <v>99</v>
      </c>
      <c r="D78" s="200"/>
      <c r="E78" s="201"/>
      <c r="F78" s="25">
        <v>0</v>
      </c>
      <c r="G78" s="25">
        <v>1</v>
      </c>
      <c r="H78" s="26">
        <v>1.31</v>
      </c>
    </row>
    <row r="79" spans="1:8" ht="16.5" thickBot="1" x14ac:dyDescent="0.3">
      <c r="A79" s="22">
        <v>111</v>
      </c>
      <c r="B79" s="25">
        <v>625002</v>
      </c>
      <c r="C79" s="199" t="s">
        <v>100</v>
      </c>
      <c r="D79" s="200"/>
      <c r="E79" s="201"/>
      <c r="F79" s="25">
        <v>0</v>
      </c>
      <c r="G79" s="25">
        <v>13</v>
      </c>
      <c r="H79" s="26">
        <v>13.03</v>
      </c>
    </row>
    <row r="80" spans="1:8" ht="16.5" thickBot="1" x14ac:dyDescent="0.3">
      <c r="A80" s="22">
        <v>111</v>
      </c>
      <c r="B80" s="25">
        <v>625003</v>
      </c>
      <c r="C80" s="199" t="s">
        <v>101</v>
      </c>
      <c r="D80" s="200"/>
      <c r="E80" s="201"/>
      <c r="F80" s="25">
        <v>0</v>
      </c>
      <c r="G80" s="25">
        <v>1</v>
      </c>
      <c r="H80" s="26">
        <v>0.75</v>
      </c>
    </row>
    <row r="81" spans="1:8" ht="16.5" thickBot="1" x14ac:dyDescent="0.3">
      <c r="A81" s="34">
        <v>111</v>
      </c>
      <c r="B81" s="36">
        <v>625004</v>
      </c>
      <c r="C81" s="205" t="s">
        <v>102</v>
      </c>
      <c r="D81" s="206"/>
      <c r="E81" s="207"/>
      <c r="F81" s="36">
        <v>0</v>
      </c>
      <c r="G81" s="36">
        <v>3</v>
      </c>
      <c r="H81" s="26">
        <v>2.81</v>
      </c>
    </row>
    <row r="82" spans="1:8" ht="16.5" thickBot="1" x14ac:dyDescent="0.3">
      <c r="A82" s="38">
        <v>111</v>
      </c>
      <c r="B82" s="40">
        <v>625005</v>
      </c>
      <c r="C82" s="208" t="s">
        <v>103</v>
      </c>
      <c r="D82" s="209"/>
      <c r="E82" s="210"/>
      <c r="F82" s="40">
        <v>0</v>
      </c>
      <c r="G82" s="40">
        <v>1</v>
      </c>
      <c r="H82" s="67">
        <v>0.94</v>
      </c>
    </row>
    <row r="83" spans="1:8" ht="16.5" thickBot="1" x14ac:dyDescent="0.3">
      <c r="A83" s="22">
        <v>111</v>
      </c>
      <c r="B83" s="25">
        <v>625007</v>
      </c>
      <c r="C83" s="199" t="s">
        <v>105</v>
      </c>
      <c r="D83" s="200"/>
      <c r="E83" s="201"/>
      <c r="F83" s="25">
        <v>0</v>
      </c>
      <c r="G83" s="25">
        <v>5</v>
      </c>
      <c r="H83" s="41">
        <v>4.45</v>
      </c>
    </row>
    <row r="84" spans="1:8" ht="16.5" thickBot="1" x14ac:dyDescent="0.3">
      <c r="A84" s="22">
        <v>111</v>
      </c>
      <c r="B84" s="25">
        <v>631001</v>
      </c>
      <c r="C84" s="199" t="s">
        <v>149</v>
      </c>
      <c r="D84" s="200"/>
      <c r="E84" s="201"/>
      <c r="F84" s="25">
        <v>0</v>
      </c>
      <c r="G84" s="25">
        <v>0</v>
      </c>
      <c r="H84" s="26">
        <v>0</v>
      </c>
    </row>
    <row r="85" spans="1:8" ht="16.5" thickBot="1" x14ac:dyDescent="0.3">
      <c r="A85" s="22">
        <v>111</v>
      </c>
      <c r="B85" s="25">
        <v>632001</v>
      </c>
      <c r="C85" s="151" t="s">
        <v>150</v>
      </c>
      <c r="D85" s="152"/>
      <c r="E85" s="5"/>
      <c r="F85" s="25">
        <v>0</v>
      </c>
      <c r="G85" s="25">
        <v>0</v>
      </c>
      <c r="H85" s="26">
        <v>0</v>
      </c>
    </row>
    <row r="86" spans="1:8" ht="16.5" thickBot="1" x14ac:dyDescent="0.3">
      <c r="A86" s="22">
        <v>111</v>
      </c>
      <c r="B86" s="25">
        <v>632003</v>
      </c>
      <c r="C86" s="199" t="s">
        <v>108</v>
      </c>
      <c r="D86" s="200"/>
      <c r="E86" s="201"/>
      <c r="F86" s="25">
        <v>0</v>
      </c>
      <c r="G86" s="25">
        <v>0</v>
      </c>
      <c r="H86" s="26">
        <v>0</v>
      </c>
    </row>
    <row r="87" spans="1:8" ht="16.5" thickBot="1" x14ac:dyDescent="0.3">
      <c r="A87" s="22">
        <v>111</v>
      </c>
      <c r="B87" s="25">
        <v>632005</v>
      </c>
      <c r="C87" s="151" t="s">
        <v>151</v>
      </c>
      <c r="D87" s="152"/>
      <c r="E87" s="5"/>
      <c r="F87" s="25">
        <v>0</v>
      </c>
      <c r="G87" s="25">
        <v>5</v>
      </c>
      <c r="H87" s="26">
        <v>5</v>
      </c>
    </row>
    <row r="88" spans="1:8" ht="16.5" thickBot="1" x14ac:dyDescent="0.3">
      <c r="A88" s="22">
        <v>111</v>
      </c>
      <c r="B88" s="25">
        <v>633006</v>
      </c>
      <c r="C88" s="199" t="s">
        <v>111</v>
      </c>
      <c r="D88" s="200"/>
      <c r="E88" s="201"/>
      <c r="F88" s="25">
        <v>0</v>
      </c>
      <c r="G88" s="25">
        <v>45</v>
      </c>
      <c r="H88" s="26">
        <v>45</v>
      </c>
    </row>
    <row r="89" spans="1:8" ht="16.5" thickBot="1" x14ac:dyDescent="0.3">
      <c r="A89" s="22">
        <v>111</v>
      </c>
      <c r="B89" s="25">
        <v>633016</v>
      </c>
      <c r="C89" s="199" t="s">
        <v>113</v>
      </c>
      <c r="D89" s="200"/>
      <c r="E89" s="201"/>
      <c r="F89" s="25">
        <v>0</v>
      </c>
      <c r="G89" s="25">
        <v>12</v>
      </c>
      <c r="H89" s="26">
        <v>12</v>
      </c>
    </row>
    <row r="90" spans="1:8" ht="16.5" thickBot="1" x14ac:dyDescent="0.3">
      <c r="A90" s="22">
        <v>111</v>
      </c>
      <c r="B90" s="25">
        <v>634004</v>
      </c>
      <c r="C90" s="199" t="s">
        <v>152</v>
      </c>
      <c r="D90" s="200"/>
      <c r="E90" s="201"/>
      <c r="F90" s="25">
        <v>0</v>
      </c>
      <c r="G90" s="25">
        <v>0</v>
      </c>
      <c r="H90" s="26">
        <v>0</v>
      </c>
    </row>
    <row r="91" spans="1:8" ht="16.5" thickBot="1" x14ac:dyDescent="0.3">
      <c r="A91" s="22">
        <v>111</v>
      </c>
      <c r="B91" s="25">
        <v>637007</v>
      </c>
      <c r="C91" s="199" t="s">
        <v>153</v>
      </c>
      <c r="D91" s="200"/>
      <c r="E91" s="201"/>
      <c r="F91" s="25">
        <v>0</v>
      </c>
      <c r="G91" s="25">
        <v>0</v>
      </c>
      <c r="H91" s="26">
        <v>0</v>
      </c>
    </row>
    <row r="92" spans="1:8" ht="16.5" thickBot="1" x14ac:dyDescent="0.3">
      <c r="A92" s="22">
        <v>111</v>
      </c>
      <c r="B92" s="25">
        <v>637014</v>
      </c>
      <c r="C92" s="199" t="s">
        <v>154</v>
      </c>
      <c r="D92" s="200"/>
      <c r="E92" s="201"/>
      <c r="F92" s="25">
        <v>0</v>
      </c>
      <c r="G92" s="25">
        <v>61</v>
      </c>
      <c r="H92" s="26">
        <v>60.6</v>
      </c>
    </row>
    <row r="93" spans="1:8" ht="16.5" thickBot="1" x14ac:dyDescent="0.3">
      <c r="A93" s="22">
        <v>111</v>
      </c>
      <c r="B93" s="25">
        <v>637026</v>
      </c>
      <c r="C93" s="199" t="s">
        <v>155</v>
      </c>
      <c r="D93" s="200"/>
      <c r="E93" s="201"/>
      <c r="F93" s="25">
        <v>0</v>
      </c>
      <c r="G93" s="25">
        <v>411</v>
      </c>
      <c r="H93" s="26">
        <v>410.75</v>
      </c>
    </row>
    <row r="94" spans="1:8" ht="16.5" thickBot="1" x14ac:dyDescent="0.3">
      <c r="A94" s="22">
        <v>111</v>
      </c>
      <c r="B94" s="25">
        <v>637027</v>
      </c>
      <c r="C94" s="199" t="s">
        <v>156</v>
      </c>
      <c r="D94" s="200"/>
      <c r="E94" s="201"/>
      <c r="F94" s="25">
        <v>0</v>
      </c>
      <c r="G94" s="25">
        <v>0</v>
      </c>
      <c r="H94" s="26">
        <v>0</v>
      </c>
    </row>
    <row r="95" spans="1:8" ht="16.5" thickBot="1" x14ac:dyDescent="0.3">
      <c r="A95" s="22" t="s">
        <v>157</v>
      </c>
      <c r="B95" s="25" t="s">
        <v>158</v>
      </c>
      <c r="C95" s="199" t="s">
        <v>159</v>
      </c>
      <c r="D95" s="200"/>
      <c r="E95" s="201"/>
      <c r="F95" s="25">
        <v>0</v>
      </c>
      <c r="G95" s="25">
        <v>355</v>
      </c>
      <c r="H95" s="26">
        <v>354.8</v>
      </c>
    </row>
    <row r="96" spans="1:8" ht="16.5" thickBot="1" x14ac:dyDescent="0.3">
      <c r="A96" s="62"/>
      <c r="B96" s="13"/>
      <c r="C96" s="211" t="s">
        <v>160</v>
      </c>
      <c r="D96" s="212"/>
      <c r="E96" s="213"/>
      <c r="F96" s="42">
        <v>1500</v>
      </c>
      <c r="G96" s="42">
        <v>1680</v>
      </c>
      <c r="H96" s="16">
        <v>1101.5999999999999</v>
      </c>
    </row>
    <row r="97" spans="1:8" ht="16.5" thickBot="1" x14ac:dyDescent="0.3">
      <c r="A97" s="12">
        <v>41</v>
      </c>
      <c r="B97" s="24">
        <v>633007</v>
      </c>
      <c r="C97" s="151" t="s">
        <v>297</v>
      </c>
      <c r="D97" s="163"/>
      <c r="E97" s="164"/>
      <c r="F97" s="25">
        <v>0</v>
      </c>
      <c r="G97" s="25">
        <v>180</v>
      </c>
      <c r="H97" s="26">
        <v>179.6</v>
      </c>
    </row>
    <row r="98" spans="1:8" ht="16.5" thickBot="1" x14ac:dyDescent="0.3">
      <c r="A98" s="22">
        <v>41</v>
      </c>
      <c r="B98" s="25">
        <v>637004</v>
      </c>
      <c r="C98" s="199" t="s">
        <v>349</v>
      </c>
      <c r="D98" s="200"/>
      <c r="E98" s="201"/>
      <c r="F98" s="25">
        <v>1500</v>
      </c>
      <c r="G98" s="25">
        <v>1500</v>
      </c>
      <c r="H98" s="26">
        <v>922</v>
      </c>
    </row>
    <row r="99" spans="1:8" ht="16.5" thickBot="1" x14ac:dyDescent="0.3">
      <c r="A99" s="75"/>
      <c r="B99" s="76"/>
      <c r="C99" s="211" t="s">
        <v>161</v>
      </c>
      <c r="D99" s="212"/>
      <c r="E99" s="213"/>
      <c r="F99" s="42">
        <f>SUM(F100:F103)</f>
        <v>500</v>
      </c>
      <c r="G99" s="42">
        <f>SUM(G100:G103)</f>
        <v>2857</v>
      </c>
      <c r="H99" s="16">
        <f>SUM(H100:H103)</f>
        <v>1332.54</v>
      </c>
    </row>
    <row r="100" spans="1:8" ht="16.5" thickBot="1" x14ac:dyDescent="0.3">
      <c r="A100" s="78">
        <v>41</v>
      </c>
      <c r="B100" s="79">
        <v>633006</v>
      </c>
      <c r="C100" s="151" t="s">
        <v>111</v>
      </c>
      <c r="D100" s="152"/>
      <c r="E100" s="5"/>
      <c r="F100" s="25">
        <v>0</v>
      </c>
      <c r="G100" s="25">
        <v>0</v>
      </c>
      <c r="H100" s="26">
        <v>0</v>
      </c>
    </row>
    <row r="101" spans="1:8" ht="16.5" thickBot="1" x14ac:dyDescent="0.3">
      <c r="A101" s="78">
        <v>41</v>
      </c>
      <c r="B101" s="79">
        <v>635006</v>
      </c>
      <c r="C101" s="151" t="s">
        <v>341</v>
      </c>
      <c r="D101" s="152"/>
      <c r="E101" s="5"/>
      <c r="F101" s="25">
        <v>0</v>
      </c>
      <c r="G101" s="25">
        <v>1430</v>
      </c>
      <c r="H101" s="26">
        <v>405.54</v>
      </c>
    </row>
    <row r="102" spans="1:8" ht="16.5" thickBot="1" x14ac:dyDescent="0.3">
      <c r="A102" s="22">
        <v>41</v>
      </c>
      <c r="B102" s="25">
        <v>635006</v>
      </c>
      <c r="C102" s="199" t="s">
        <v>162</v>
      </c>
      <c r="D102" s="200"/>
      <c r="E102" s="201"/>
      <c r="F102" s="25">
        <v>500</v>
      </c>
      <c r="G102" s="25">
        <v>500</v>
      </c>
      <c r="H102" s="26">
        <v>0</v>
      </c>
    </row>
    <row r="103" spans="1:8" ht="16.5" thickBot="1" x14ac:dyDescent="0.3">
      <c r="A103" s="22">
        <v>41</v>
      </c>
      <c r="B103" s="25">
        <v>637005</v>
      </c>
      <c r="C103" s="151" t="s">
        <v>298</v>
      </c>
      <c r="D103" s="152"/>
      <c r="E103" s="5"/>
      <c r="F103" s="25">
        <v>0</v>
      </c>
      <c r="G103" s="25">
        <v>927</v>
      </c>
      <c r="H103" s="26">
        <v>927</v>
      </c>
    </row>
    <row r="104" spans="1:8" ht="16.5" thickBot="1" x14ac:dyDescent="0.3">
      <c r="A104" s="75"/>
      <c r="B104" s="76"/>
      <c r="C104" s="211" t="s">
        <v>163</v>
      </c>
      <c r="D104" s="212"/>
      <c r="E104" s="213"/>
      <c r="F104" s="42">
        <f>SUM(F105:F114)</f>
        <v>89888</v>
      </c>
      <c r="G104" s="42">
        <v>96032</v>
      </c>
      <c r="H104" s="16">
        <v>43614.92</v>
      </c>
    </row>
    <row r="105" spans="1:8" ht="16.5" thickBot="1" x14ac:dyDescent="0.3">
      <c r="A105" s="22">
        <v>41</v>
      </c>
      <c r="B105" s="25">
        <v>633006</v>
      </c>
      <c r="C105" s="199" t="s">
        <v>164</v>
      </c>
      <c r="D105" s="200"/>
      <c r="E105" s="201"/>
      <c r="F105" s="25">
        <v>0</v>
      </c>
      <c r="G105" s="25">
        <v>0</v>
      </c>
      <c r="H105" s="26">
        <v>0</v>
      </c>
    </row>
    <row r="106" spans="1:8" ht="16.5" thickBot="1" x14ac:dyDescent="0.3">
      <c r="A106" s="22">
        <v>41</v>
      </c>
      <c r="B106" s="25" t="s">
        <v>165</v>
      </c>
      <c r="C106" s="199" t="s">
        <v>166</v>
      </c>
      <c r="D106" s="200"/>
      <c r="E106" s="201"/>
      <c r="F106" s="25">
        <v>47800</v>
      </c>
      <c r="G106" s="25">
        <v>39800</v>
      </c>
      <c r="H106" s="26">
        <v>13588.98</v>
      </c>
    </row>
    <row r="107" spans="1:8" ht="16.5" thickBot="1" x14ac:dyDescent="0.3">
      <c r="A107" s="34">
        <v>41</v>
      </c>
      <c r="B107" s="36" t="s">
        <v>167</v>
      </c>
      <c r="C107" s="205" t="s">
        <v>168</v>
      </c>
      <c r="D107" s="206"/>
      <c r="E107" s="207"/>
      <c r="F107" s="36">
        <v>200</v>
      </c>
      <c r="G107" s="36">
        <v>200</v>
      </c>
      <c r="H107" s="26">
        <v>318.87</v>
      </c>
    </row>
    <row r="108" spans="1:8" ht="16.5" thickBot="1" x14ac:dyDescent="0.3">
      <c r="A108" s="38">
        <v>41</v>
      </c>
      <c r="B108" s="40" t="s">
        <v>169</v>
      </c>
      <c r="C108" s="208" t="s">
        <v>170</v>
      </c>
      <c r="D108" s="209"/>
      <c r="E108" s="210"/>
      <c r="F108" s="40">
        <v>4000</v>
      </c>
      <c r="G108" s="40">
        <v>4000</v>
      </c>
      <c r="H108" s="26">
        <v>2146.21</v>
      </c>
    </row>
    <row r="109" spans="1:8" ht="16.5" thickBot="1" x14ac:dyDescent="0.3">
      <c r="A109" s="22">
        <v>41</v>
      </c>
      <c r="B109" s="25" t="s">
        <v>171</v>
      </c>
      <c r="C109" s="199" t="s">
        <v>172</v>
      </c>
      <c r="D109" s="200"/>
      <c r="E109" s="201"/>
      <c r="F109" s="25">
        <v>600</v>
      </c>
      <c r="G109" s="25">
        <v>600</v>
      </c>
      <c r="H109" s="26">
        <v>114.34</v>
      </c>
    </row>
    <row r="110" spans="1:8" ht="16.5" thickBot="1" x14ac:dyDescent="0.3">
      <c r="A110" s="22">
        <v>41</v>
      </c>
      <c r="B110" s="25" t="s">
        <v>173</v>
      </c>
      <c r="C110" s="151" t="s">
        <v>174</v>
      </c>
      <c r="D110" s="152"/>
      <c r="E110" s="5"/>
      <c r="F110" s="25">
        <v>288</v>
      </c>
      <c r="G110" s="25">
        <v>288</v>
      </c>
      <c r="H110" s="26">
        <v>144</v>
      </c>
    </row>
    <row r="111" spans="1:8" ht="16.5" thickBot="1" x14ac:dyDescent="0.3">
      <c r="A111" s="22">
        <v>41</v>
      </c>
      <c r="B111" s="25" t="s">
        <v>175</v>
      </c>
      <c r="C111" s="151" t="s">
        <v>176</v>
      </c>
      <c r="D111" s="152"/>
      <c r="E111" s="5"/>
      <c r="F111" s="25">
        <v>10000</v>
      </c>
      <c r="G111" s="25">
        <v>10000</v>
      </c>
      <c r="H111" s="26">
        <v>3744</v>
      </c>
    </row>
    <row r="112" spans="1:8" ht="16.5" thickBot="1" x14ac:dyDescent="0.3">
      <c r="A112" s="22">
        <v>41</v>
      </c>
      <c r="B112" s="25" t="s">
        <v>177</v>
      </c>
      <c r="C112" s="151" t="s">
        <v>178</v>
      </c>
      <c r="D112" s="152"/>
      <c r="E112" s="5"/>
      <c r="F112" s="25">
        <v>12000</v>
      </c>
      <c r="G112" s="25">
        <v>12000</v>
      </c>
      <c r="H112" s="26">
        <v>5969.04</v>
      </c>
    </row>
    <row r="113" spans="1:8" ht="16.5" thickBot="1" x14ac:dyDescent="0.3">
      <c r="A113" s="22">
        <v>41</v>
      </c>
      <c r="B113" s="25">
        <v>637005</v>
      </c>
      <c r="C113" s="151" t="s">
        <v>299</v>
      </c>
      <c r="D113" s="152"/>
      <c r="E113" s="5"/>
      <c r="F113" s="25">
        <v>0</v>
      </c>
      <c r="G113" s="25">
        <v>144</v>
      </c>
      <c r="H113" s="26">
        <v>144</v>
      </c>
    </row>
    <row r="114" spans="1:8" ht="16.5" thickBot="1" x14ac:dyDescent="0.3">
      <c r="A114" s="22">
        <v>41</v>
      </c>
      <c r="B114" s="25">
        <v>637012</v>
      </c>
      <c r="C114" s="199" t="s">
        <v>179</v>
      </c>
      <c r="D114" s="200"/>
      <c r="E114" s="201"/>
      <c r="F114" s="25">
        <v>15000</v>
      </c>
      <c r="G114" s="25">
        <v>15000</v>
      </c>
      <c r="H114" s="26">
        <v>7445.48</v>
      </c>
    </row>
    <row r="115" spans="1:8" ht="16.5" thickBot="1" x14ac:dyDescent="0.3">
      <c r="A115" s="22">
        <v>41</v>
      </c>
      <c r="B115" s="25">
        <v>642009</v>
      </c>
      <c r="C115" s="151" t="s">
        <v>300</v>
      </c>
      <c r="D115" s="152"/>
      <c r="E115" s="5"/>
      <c r="F115" s="25">
        <v>0</v>
      </c>
      <c r="G115" s="25">
        <v>14000</v>
      </c>
      <c r="H115" s="26">
        <v>10000</v>
      </c>
    </row>
    <row r="116" spans="1:8" ht="16.5" thickBot="1" x14ac:dyDescent="0.3">
      <c r="A116" s="80"/>
      <c r="B116" s="81"/>
      <c r="C116" s="211" t="s">
        <v>180</v>
      </c>
      <c r="D116" s="212"/>
      <c r="E116" s="213"/>
      <c r="F116" s="42">
        <f>SUM(F117:F123)</f>
        <v>8328</v>
      </c>
      <c r="G116" s="42">
        <v>11115</v>
      </c>
      <c r="H116" s="16">
        <v>10290.6</v>
      </c>
    </row>
    <row r="117" spans="1:8" ht="16.5" thickBot="1" x14ac:dyDescent="0.3">
      <c r="A117" s="22">
        <v>41</v>
      </c>
      <c r="B117" s="25">
        <v>632001</v>
      </c>
      <c r="C117" s="199" t="s">
        <v>181</v>
      </c>
      <c r="D117" s="200"/>
      <c r="E117" s="201"/>
      <c r="F117" s="25">
        <v>2000</v>
      </c>
      <c r="G117" s="25">
        <v>2000</v>
      </c>
      <c r="H117" s="26">
        <v>247.81</v>
      </c>
    </row>
    <row r="118" spans="1:8" ht="16.5" thickBot="1" x14ac:dyDescent="0.3">
      <c r="A118" s="22">
        <v>41</v>
      </c>
      <c r="B118" s="25">
        <v>632002</v>
      </c>
      <c r="C118" s="199" t="s">
        <v>182</v>
      </c>
      <c r="D118" s="200"/>
      <c r="E118" s="201"/>
      <c r="F118" s="25">
        <v>0</v>
      </c>
      <c r="G118" s="25">
        <v>0</v>
      </c>
      <c r="H118" s="26">
        <v>883.57</v>
      </c>
    </row>
    <row r="119" spans="1:8" ht="16.5" thickBot="1" x14ac:dyDescent="0.3">
      <c r="A119" s="22">
        <v>41</v>
      </c>
      <c r="B119" s="25">
        <v>633001</v>
      </c>
      <c r="C119" s="199" t="s">
        <v>301</v>
      </c>
      <c r="D119" s="200"/>
      <c r="E119" s="201"/>
      <c r="F119" s="25">
        <v>0</v>
      </c>
      <c r="G119" s="25">
        <v>0</v>
      </c>
      <c r="H119" s="26">
        <v>499</v>
      </c>
    </row>
    <row r="120" spans="1:8" ht="16.5" thickBot="1" x14ac:dyDescent="0.3">
      <c r="A120" s="22">
        <v>41</v>
      </c>
      <c r="B120" s="25">
        <v>633006</v>
      </c>
      <c r="C120" s="199" t="s">
        <v>111</v>
      </c>
      <c r="D120" s="200"/>
      <c r="E120" s="201"/>
      <c r="F120" s="25">
        <v>1000</v>
      </c>
      <c r="G120" s="25">
        <v>1000</v>
      </c>
      <c r="H120" s="26">
        <v>1130.3699999999999</v>
      </c>
    </row>
    <row r="121" spans="1:8" ht="16.5" thickBot="1" x14ac:dyDescent="0.3">
      <c r="A121" s="22">
        <v>41</v>
      </c>
      <c r="B121" s="25">
        <v>635004</v>
      </c>
      <c r="C121" s="199" t="s">
        <v>303</v>
      </c>
      <c r="D121" s="200"/>
      <c r="E121" s="201"/>
      <c r="F121" s="25">
        <v>3000</v>
      </c>
      <c r="G121" s="25">
        <v>3000</v>
      </c>
      <c r="H121" s="26">
        <v>3375.2</v>
      </c>
    </row>
    <row r="122" spans="1:8" ht="16.5" thickBot="1" x14ac:dyDescent="0.3">
      <c r="A122" s="22">
        <v>41</v>
      </c>
      <c r="B122" s="25">
        <v>635006</v>
      </c>
      <c r="C122" s="199" t="s">
        <v>183</v>
      </c>
      <c r="D122" s="200"/>
      <c r="E122" s="201"/>
      <c r="F122" s="25">
        <v>0</v>
      </c>
      <c r="G122" s="25">
        <v>2300</v>
      </c>
      <c r="H122" s="26">
        <v>1262.25</v>
      </c>
    </row>
    <row r="123" spans="1:8" ht="16.5" thickBot="1" x14ac:dyDescent="0.3">
      <c r="A123" s="22">
        <v>41</v>
      </c>
      <c r="B123" s="25">
        <v>637004</v>
      </c>
      <c r="C123" s="199" t="s">
        <v>184</v>
      </c>
      <c r="D123" s="200"/>
      <c r="E123" s="201"/>
      <c r="F123" s="25">
        <v>2328</v>
      </c>
      <c r="G123" s="25">
        <v>2328</v>
      </c>
      <c r="H123" s="26">
        <v>2405.9</v>
      </c>
    </row>
    <row r="124" spans="1:8" ht="16.5" thickBot="1" x14ac:dyDescent="0.3">
      <c r="A124" s="22">
        <v>41</v>
      </c>
      <c r="B124" s="25">
        <v>633006</v>
      </c>
      <c r="C124" s="151" t="s">
        <v>302</v>
      </c>
      <c r="D124" s="152"/>
      <c r="E124" s="5"/>
      <c r="F124" s="25">
        <v>0</v>
      </c>
      <c r="G124" s="25">
        <v>487</v>
      </c>
      <c r="H124" s="26">
        <v>486.5</v>
      </c>
    </row>
    <row r="125" spans="1:8" ht="16.5" thickBot="1" x14ac:dyDescent="0.3">
      <c r="A125" s="80"/>
      <c r="B125" s="81"/>
      <c r="C125" s="211" t="s">
        <v>185</v>
      </c>
      <c r="D125" s="212"/>
      <c r="E125" s="213"/>
      <c r="F125" s="42">
        <f>SUM(F126:F135)</f>
        <v>7500</v>
      </c>
      <c r="G125" s="42">
        <f>SUM(G126:G135)</f>
        <v>14440</v>
      </c>
      <c r="H125" s="16">
        <v>4803.58</v>
      </c>
    </row>
    <row r="126" spans="1:8" ht="16.5" thickBot="1" x14ac:dyDescent="0.3">
      <c r="A126" s="22">
        <v>41</v>
      </c>
      <c r="B126" s="25">
        <v>633004</v>
      </c>
      <c r="C126" s="151" t="s">
        <v>304</v>
      </c>
      <c r="D126" s="152"/>
      <c r="E126" s="5"/>
      <c r="F126" s="25">
        <v>800</v>
      </c>
      <c r="G126" s="25">
        <v>800</v>
      </c>
      <c r="H126" s="26">
        <v>0</v>
      </c>
    </row>
    <row r="127" spans="1:8" ht="16.5" thickBot="1" x14ac:dyDescent="0.3">
      <c r="A127" s="22">
        <v>41</v>
      </c>
      <c r="B127" s="25">
        <v>633006</v>
      </c>
      <c r="C127" s="199" t="s">
        <v>350</v>
      </c>
      <c r="D127" s="200"/>
      <c r="E127" s="201"/>
      <c r="F127" s="25">
        <v>500</v>
      </c>
      <c r="G127" s="25">
        <v>500</v>
      </c>
      <c r="H127" s="26">
        <v>400.89</v>
      </c>
    </row>
    <row r="128" spans="1:8" ht="16.5" thickBot="1" x14ac:dyDescent="0.3">
      <c r="A128" s="22">
        <v>41</v>
      </c>
      <c r="B128" s="25">
        <v>633010</v>
      </c>
      <c r="C128" s="199" t="s">
        <v>186</v>
      </c>
      <c r="D128" s="200"/>
      <c r="E128" s="201"/>
      <c r="F128" s="25">
        <v>300</v>
      </c>
      <c r="G128" s="25">
        <v>300</v>
      </c>
      <c r="H128" s="26">
        <v>10.5</v>
      </c>
    </row>
    <row r="129" spans="1:8" ht="16.5" thickBot="1" x14ac:dyDescent="0.3">
      <c r="A129" s="22">
        <v>41</v>
      </c>
      <c r="B129" s="25">
        <v>633015</v>
      </c>
      <c r="C129" s="199" t="s">
        <v>187</v>
      </c>
      <c r="D129" s="200"/>
      <c r="E129" s="201"/>
      <c r="F129" s="25">
        <v>500</v>
      </c>
      <c r="G129" s="25">
        <v>500</v>
      </c>
      <c r="H129" s="26">
        <v>344.51</v>
      </c>
    </row>
    <row r="130" spans="1:8" ht="16.5" thickBot="1" x14ac:dyDescent="0.3">
      <c r="A130" s="22">
        <v>41</v>
      </c>
      <c r="B130" s="25">
        <v>635004</v>
      </c>
      <c r="C130" s="199" t="s">
        <v>188</v>
      </c>
      <c r="D130" s="200"/>
      <c r="E130" s="201"/>
      <c r="F130" s="25">
        <v>300</v>
      </c>
      <c r="G130" s="25">
        <v>300</v>
      </c>
      <c r="H130" s="26">
        <v>170</v>
      </c>
    </row>
    <row r="131" spans="1:8" ht="16.5" thickBot="1" x14ac:dyDescent="0.3">
      <c r="A131" s="22">
        <v>41</v>
      </c>
      <c r="B131" s="25">
        <v>635006</v>
      </c>
      <c r="C131" s="151" t="s">
        <v>189</v>
      </c>
      <c r="D131" s="152"/>
      <c r="E131" s="5"/>
      <c r="F131" s="25">
        <v>0</v>
      </c>
      <c r="G131" s="25">
        <v>5000</v>
      </c>
      <c r="H131" s="26">
        <v>401.2</v>
      </c>
    </row>
    <row r="132" spans="1:8" ht="16.5" thickBot="1" x14ac:dyDescent="0.3">
      <c r="A132" s="22">
        <v>41</v>
      </c>
      <c r="B132" s="25">
        <v>637004</v>
      </c>
      <c r="C132" s="199" t="s">
        <v>351</v>
      </c>
      <c r="D132" s="200"/>
      <c r="E132" s="201"/>
      <c r="F132" s="25">
        <v>1600</v>
      </c>
      <c r="G132" s="25">
        <v>2020</v>
      </c>
      <c r="H132" s="26">
        <v>870</v>
      </c>
    </row>
    <row r="133" spans="1:8" ht="16.5" thickBot="1" x14ac:dyDescent="0.3">
      <c r="A133" s="22">
        <v>41</v>
      </c>
      <c r="B133" s="25">
        <v>637005</v>
      </c>
      <c r="C133" s="151" t="s">
        <v>333</v>
      </c>
      <c r="D133" s="152"/>
      <c r="E133" s="5"/>
      <c r="F133" s="25">
        <v>0</v>
      </c>
      <c r="G133" s="25">
        <v>1220</v>
      </c>
      <c r="H133" s="26">
        <v>726.48</v>
      </c>
    </row>
    <row r="134" spans="1:8" ht="16.5" thickBot="1" x14ac:dyDescent="0.3">
      <c r="A134" s="22">
        <v>41</v>
      </c>
      <c r="B134" s="25">
        <v>637005</v>
      </c>
      <c r="C134" s="151" t="s">
        <v>305</v>
      </c>
      <c r="D134" s="152"/>
      <c r="E134" s="5"/>
      <c r="F134" s="25">
        <v>0</v>
      </c>
      <c r="G134" s="25">
        <v>300</v>
      </c>
      <c r="H134" s="26">
        <v>300</v>
      </c>
    </row>
    <row r="135" spans="1:8" ht="16.5" thickBot="1" x14ac:dyDescent="0.3">
      <c r="A135" s="22">
        <v>41</v>
      </c>
      <c r="B135" s="25">
        <v>637026</v>
      </c>
      <c r="C135" s="151" t="s">
        <v>190</v>
      </c>
      <c r="D135" s="152"/>
      <c r="E135" s="5"/>
      <c r="F135" s="25">
        <v>3500</v>
      </c>
      <c r="G135" s="25">
        <v>3500</v>
      </c>
      <c r="H135" s="26">
        <v>1580</v>
      </c>
    </row>
    <row r="136" spans="1:8" ht="16.5" thickBot="1" x14ac:dyDescent="0.3">
      <c r="A136" s="80"/>
      <c r="B136" s="81"/>
      <c r="C136" s="211" t="s">
        <v>191</v>
      </c>
      <c r="D136" s="212"/>
      <c r="E136" s="213"/>
      <c r="F136" s="42">
        <f>SUM(F137:F138)</f>
        <v>12000</v>
      </c>
      <c r="G136" s="42">
        <f>SUM(G137:G138)</f>
        <v>20180</v>
      </c>
      <c r="H136" s="16">
        <f>SUM(H137:H138)</f>
        <v>15117.63</v>
      </c>
    </row>
    <row r="137" spans="1:8" ht="16.5" thickBot="1" x14ac:dyDescent="0.3">
      <c r="A137" s="34">
        <v>41</v>
      </c>
      <c r="B137" s="36">
        <v>632001</v>
      </c>
      <c r="C137" s="205" t="s">
        <v>192</v>
      </c>
      <c r="D137" s="206"/>
      <c r="E137" s="207"/>
      <c r="F137" s="36">
        <v>12000</v>
      </c>
      <c r="G137" s="36">
        <v>20000</v>
      </c>
      <c r="H137" s="26">
        <v>14937.63</v>
      </c>
    </row>
    <row r="138" spans="1:8" ht="16.5" thickBot="1" x14ac:dyDescent="0.3">
      <c r="A138" s="38">
        <v>41</v>
      </c>
      <c r="B138" s="40">
        <v>632006</v>
      </c>
      <c r="C138" s="208" t="s">
        <v>193</v>
      </c>
      <c r="D138" s="209"/>
      <c r="E138" s="210"/>
      <c r="F138" s="40">
        <v>0</v>
      </c>
      <c r="G138" s="40">
        <v>180</v>
      </c>
      <c r="H138" s="67">
        <v>180</v>
      </c>
    </row>
    <row r="139" spans="1:8" ht="16.5" thickBot="1" x14ac:dyDescent="0.3">
      <c r="A139" s="80"/>
      <c r="B139" s="81"/>
      <c r="C139" s="211" t="s">
        <v>194</v>
      </c>
      <c r="D139" s="212"/>
      <c r="E139" s="213"/>
      <c r="F139" s="42">
        <f>SUM(F140:F156)</f>
        <v>28905</v>
      </c>
      <c r="G139" s="42">
        <f>SUM(G140:G156)</f>
        <v>29193</v>
      </c>
      <c r="H139" s="16">
        <f>SUM(H140:H156)</f>
        <v>17400.95</v>
      </c>
    </row>
    <row r="140" spans="1:8" ht="16.5" thickBot="1" x14ac:dyDescent="0.3">
      <c r="A140" s="22">
        <v>41</v>
      </c>
      <c r="B140" s="25" t="s">
        <v>195</v>
      </c>
      <c r="C140" s="199" t="s">
        <v>196</v>
      </c>
      <c r="D140" s="200"/>
      <c r="E140" s="201"/>
      <c r="F140" s="25">
        <v>1000</v>
      </c>
      <c r="G140" s="25">
        <v>1000</v>
      </c>
      <c r="H140" s="26">
        <v>1333.78</v>
      </c>
    </row>
    <row r="141" spans="1:8" ht="16.5" thickBot="1" x14ac:dyDescent="0.3">
      <c r="A141" s="22">
        <v>41</v>
      </c>
      <c r="B141" s="25" t="s">
        <v>197</v>
      </c>
      <c r="C141" s="199" t="s">
        <v>198</v>
      </c>
      <c r="D141" s="200"/>
      <c r="E141" s="201"/>
      <c r="F141" s="25">
        <v>1000</v>
      </c>
      <c r="G141" s="25">
        <v>1000</v>
      </c>
      <c r="H141" s="26">
        <v>82.66</v>
      </c>
    </row>
    <row r="142" spans="1:8" ht="16.5" thickBot="1" x14ac:dyDescent="0.3">
      <c r="A142" s="22" t="s">
        <v>199</v>
      </c>
      <c r="B142" s="25">
        <v>632001</v>
      </c>
      <c r="C142" s="199" t="s">
        <v>200</v>
      </c>
      <c r="D142" s="200"/>
      <c r="E142" s="201"/>
      <c r="F142" s="25">
        <v>300</v>
      </c>
      <c r="G142" s="25">
        <v>300</v>
      </c>
      <c r="H142" s="26">
        <v>54.2</v>
      </c>
    </row>
    <row r="143" spans="1:8" ht="16.5" thickBot="1" x14ac:dyDescent="0.3">
      <c r="A143" s="22">
        <v>41</v>
      </c>
      <c r="B143" s="25">
        <v>632001</v>
      </c>
      <c r="C143" s="151" t="s">
        <v>201</v>
      </c>
      <c r="D143" s="152"/>
      <c r="E143" s="5"/>
      <c r="F143" s="25">
        <v>4000</v>
      </c>
      <c r="G143" s="25">
        <v>4000</v>
      </c>
      <c r="H143" s="26">
        <v>2005.97</v>
      </c>
    </row>
    <row r="144" spans="1:8" ht="16.5" thickBot="1" x14ac:dyDescent="0.3">
      <c r="A144" s="22">
        <v>41</v>
      </c>
      <c r="B144" s="82" t="s">
        <v>202</v>
      </c>
      <c r="C144" s="151" t="s">
        <v>203</v>
      </c>
      <c r="D144" s="152"/>
      <c r="E144" s="5"/>
      <c r="F144" s="25">
        <v>0</v>
      </c>
      <c r="G144" s="25">
        <v>0</v>
      </c>
      <c r="H144" s="26">
        <v>0</v>
      </c>
    </row>
    <row r="145" spans="1:8" ht="16.5" thickBot="1" x14ac:dyDescent="0.3">
      <c r="A145" s="22">
        <v>41</v>
      </c>
      <c r="B145" s="25" t="s">
        <v>195</v>
      </c>
      <c r="C145" s="151" t="s">
        <v>204</v>
      </c>
      <c r="D145" s="152"/>
      <c r="E145" s="5"/>
      <c r="F145" s="25">
        <v>4000</v>
      </c>
      <c r="G145" s="25">
        <v>4000</v>
      </c>
      <c r="H145" s="26">
        <v>1340.66</v>
      </c>
    </row>
    <row r="146" spans="1:8" ht="16.5" thickBot="1" x14ac:dyDescent="0.3">
      <c r="A146" s="22">
        <v>41</v>
      </c>
      <c r="B146" s="25" t="s">
        <v>197</v>
      </c>
      <c r="C146" s="151" t="s">
        <v>205</v>
      </c>
      <c r="D146" s="152"/>
      <c r="E146" s="5"/>
      <c r="F146" s="25">
        <v>3000</v>
      </c>
      <c r="G146" s="25">
        <v>3000</v>
      </c>
      <c r="H146" s="26">
        <v>1365</v>
      </c>
    </row>
    <row r="147" spans="1:8" ht="16.5" thickBot="1" x14ac:dyDescent="0.3">
      <c r="A147" s="22">
        <v>41</v>
      </c>
      <c r="B147" s="25" t="s">
        <v>195</v>
      </c>
      <c r="C147" s="199" t="s">
        <v>206</v>
      </c>
      <c r="D147" s="200"/>
      <c r="E147" s="201"/>
      <c r="F147" s="25">
        <v>4000</v>
      </c>
      <c r="G147" s="25">
        <v>4000</v>
      </c>
      <c r="H147" s="26">
        <v>3712.44</v>
      </c>
    </row>
    <row r="148" spans="1:8" ht="16.5" thickBot="1" x14ac:dyDescent="0.3">
      <c r="A148" s="22">
        <v>41</v>
      </c>
      <c r="B148" s="25" t="s">
        <v>197</v>
      </c>
      <c r="C148" s="199" t="s">
        <v>207</v>
      </c>
      <c r="D148" s="200"/>
      <c r="E148" s="201"/>
      <c r="F148" s="25">
        <v>10000</v>
      </c>
      <c r="G148" s="25">
        <v>10000</v>
      </c>
      <c r="H148" s="26">
        <v>6665.75</v>
      </c>
    </row>
    <row r="149" spans="1:8" ht="16.5" thickBot="1" x14ac:dyDescent="0.3">
      <c r="A149" s="22">
        <v>41</v>
      </c>
      <c r="B149" s="25">
        <v>632002</v>
      </c>
      <c r="C149" s="199" t="s">
        <v>208</v>
      </c>
      <c r="D149" s="200"/>
      <c r="E149" s="201"/>
      <c r="F149" s="25">
        <v>5</v>
      </c>
      <c r="G149" s="25">
        <v>5</v>
      </c>
      <c r="H149" s="26">
        <v>4.59</v>
      </c>
    </row>
    <row r="150" spans="1:8" ht="16.5" thickBot="1" x14ac:dyDescent="0.3">
      <c r="A150" s="22">
        <v>41</v>
      </c>
      <c r="B150" s="25">
        <v>632002</v>
      </c>
      <c r="C150" s="199" t="s">
        <v>209</v>
      </c>
      <c r="D150" s="200"/>
      <c r="E150" s="201"/>
      <c r="F150" s="25">
        <v>300</v>
      </c>
      <c r="G150" s="25">
        <v>300</v>
      </c>
      <c r="H150" s="26">
        <v>46.63</v>
      </c>
    </row>
    <row r="151" spans="1:8" ht="16.5" thickBot="1" x14ac:dyDescent="0.3">
      <c r="A151" s="22">
        <v>41</v>
      </c>
      <c r="B151" s="25">
        <v>633001</v>
      </c>
      <c r="C151" s="151" t="s">
        <v>210</v>
      </c>
      <c r="D151" s="152"/>
      <c r="E151" s="5"/>
      <c r="F151" s="25">
        <v>0</v>
      </c>
      <c r="G151" s="25">
        <v>0</v>
      </c>
      <c r="H151" s="26">
        <v>0</v>
      </c>
    </row>
    <row r="152" spans="1:8" ht="16.5" thickBot="1" x14ac:dyDescent="0.3">
      <c r="A152" s="22">
        <v>41</v>
      </c>
      <c r="B152" s="25">
        <v>633006</v>
      </c>
      <c r="C152" s="151" t="s">
        <v>319</v>
      </c>
      <c r="D152" s="152"/>
      <c r="E152" s="5"/>
      <c r="F152" s="25">
        <v>300</v>
      </c>
      <c r="G152" s="25">
        <v>300</v>
      </c>
      <c r="H152" s="26">
        <v>44.8</v>
      </c>
    </row>
    <row r="153" spans="1:8" ht="16.5" thickBot="1" x14ac:dyDescent="0.3">
      <c r="A153" s="22">
        <v>41</v>
      </c>
      <c r="B153" s="25">
        <v>633006</v>
      </c>
      <c r="C153" s="199" t="s">
        <v>306</v>
      </c>
      <c r="D153" s="200"/>
      <c r="E153" s="201"/>
      <c r="F153" s="25">
        <v>0</v>
      </c>
      <c r="G153" s="25">
        <v>0</v>
      </c>
      <c r="H153" s="26">
        <v>76.8</v>
      </c>
    </row>
    <row r="154" spans="1:8" ht="16.5" thickBot="1" x14ac:dyDescent="0.3">
      <c r="A154" s="22">
        <v>41</v>
      </c>
      <c r="B154" s="25">
        <v>635006</v>
      </c>
      <c r="C154" s="199" t="s">
        <v>211</v>
      </c>
      <c r="D154" s="200"/>
      <c r="E154" s="201"/>
      <c r="F154" s="25">
        <v>500</v>
      </c>
      <c r="G154" s="25">
        <v>500</v>
      </c>
      <c r="H154" s="26">
        <v>160.77000000000001</v>
      </c>
    </row>
    <row r="155" spans="1:8" ht="16.5" thickBot="1" x14ac:dyDescent="0.3">
      <c r="A155" s="22">
        <v>41</v>
      </c>
      <c r="B155" s="25">
        <v>635006</v>
      </c>
      <c r="C155" s="151" t="s">
        <v>307</v>
      </c>
      <c r="D155" s="152"/>
      <c r="E155" s="5"/>
      <c r="F155" s="25">
        <v>0</v>
      </c>
      <c r="G155" s="25">
        <v>288</v>
      </c>
      <c r="H155" s="26">
        <v>288</v>
      </c>
    </row>
    <row r="156" spans="1:8" ht="16.5" thickBot="1" x14ac:dyDescent="0.3">
      <c r="A156" s="22">
        <v>41</v>
      </c>
      <c r="B156" s="25">
        <v>637004</v>
      </c>
      <c r="C156" s="199" t="s">
        <v>308</v>
      </c>
      <c r="D156" s="200"/>
      <c r="E156" s="201"/>
      <c r="F156" s="25">
        <v>500</v>
      </c>
      <c r="G156" s="25">
        <v>500</v>
      </c>
      <c r="H156" s="26">
        <v>218.9</v>
      </c>
    </row>
    <row r="157" spans="1:8" ht="16.5" thickBot="1" x14ac:dyDescent="0.3">
      <c r="A157" s="80"/>
      <c r="B157" s="81"/>
      <c r="C157" s="211" t="s">
        <v>212</v>
      </c>
      <c r="D157" s="212"/>
      <c r="E157" s="213"/>
      <c r="F157" s="42">
        <v>1000</v>
      </c>
      <c r="G157" s="42">
        <v>3812</v>
      </c>
      <c r="H157" s="16">
        <v>2606.7199999999998</v>
      </c>
    </row>
    <row r="158" spans="1:8" ht="16.5" thickBot="1" x14ac:dyDescent="0.3">
      <c r="A158" s="12"/>
      <c r="B158" s="24"/>
      <c r="C158" s="196" t="s">
        <v>213</v>
      </c>
      <c r="D158" s="197"/>
      <c r="E158" s="198"/>
      <c r="F158" s="28">
        <f>SUM(F159:F159)</f>
        <v>0</v>
      </c>
      <c r="G158" s="28">
        <v>2812</v>
      </c>
      <c r="H158" s="29">
        <v>2460.02</v>
      </c>
    </row>
    <row r="159" spans="1:8" ht="16.5" thickBot="1" x14ac:dyDescent="0.3">
      <c r="A159" s="22">
        <v>41</v>
      </c>
      <c r="B159" s="25">
        <v>633006</v>
      </c>
      <c r="C159" s="199" t="s">
        <v>309</v>
      </c>
      <c r="D159" s="200"/>
      <c r="E159" s="201"/>
      <c r="F159" s="25">
        <v>0</v>
      </c>
      <c r="G159" s="25">
        <v>1000</v>
      </c>
      <c r="H159" s="26">
        <v>648.02</v>
      </c>
    </row>
    <row r="160" spans="1:8" ht="16.5" thickBot="1" x14ac:dyDescent="0.3">
      <c r="A160" s="22">
        <v>41</v>
      </c>
      <c r="B160" s="25">
        <v>635004</v>
      </c>
      <c r="C160" s="151" t="s">
        <v>310</v>
      </c>
      <c r="D160" s="152"/>
      <c r="E160" s="5"/>
      <c r="F160" s="25">
        <v>0</v>
      </c>
      <c r="G160" s="25">
        <v>803</v>
      </c>
      <c r="H160" s="26">
        <v>803</v>
      </c>
    </row>
    <row r="161" spans="1:8" ht="16.5" thickBot="1" x14ac:dyDescent="0.3">
      <c r="A161" s="22">
        <v>41</v>
      </c>
      <c r="B161" s="25">
        <v>635006</v>
      </c>
      <c r="C161" s="151" t="s">
        <v>311</v>
      </c>
      <c r="D161" s="152"/>
      <c r="E161" s="5"/>
      <c r="F161" s="25">
        <v>0</v>
      </c>
      <c r="G161" s="25">
        <v>1009</v>
      </c>
      <c r="H161" s="26">
        <v>1009</v>
      </c>
    </row>
    <row r="162" spans="1:8" ht="16.5" thickBot="1" x14ac:dyDescent="0.3">
      <c r="A162" s="22"/>
      <c r="B162" s="25"/>
      <c r="C162" s="196" t="s">
        <v>214</v>
      </c>
      <c r="D162" s="197"/>
      <c r="E162" s="198"/>
      <c r="F162" s="28">
        <v>1000</v>
      </c>
      <c r="G162" s="28">
        <v>1000</v>
      </c>
      <c r="H162" s="29">
        <v>146.69999999999999</v>
      </c>
    </row>
    <row r="163" spans="1:8" ht="16.5" thickBot="1" x14ac:dyDescent="0.3">
      <c r="A163" s="22">
        <v>71</v>
      </c>
      <c r="B163" s="25">
        <v>633004</v>
      </c>
      <c r="C163" s="151" t="s">
        <v>312</v>
      </c>
      <c r="D163" s="152"/>
      <c r="E163" s="5"/>
      <c r="F163" s="25">
        <v>700</v>
      </c>
      <c r="G163" s="25">
        <v>700</v>
      </c>
      <c r="H163" s="26">
        <v>0</v>
      </c>
    </row>
    <row r="164" spans="1:8" ht="16.5" thickBot="1" x14ac:dyDescent="0.3">
      <c r="A164" s="22">
        <v>71</v>
      </c>
      <c r="B164" s="25">
        <v>633006</v>
      </c>
      <c r="C164" s="199" t="s">
        <v>342</v>
      </c>
      <c r="D164" s="200"/>
      <c r="E164" s="201"/>
      <c r="F164" s="25">
        <v>300</v>
      </c>
      <c r="G164" s="25">
        <v>300</v>
      </c>
      <c r="H164" s="26">
        <v>146.69999999999999</v>
      </c>
    </row>
    <row r="165" spans="1:8" ht="16.5" thickBot="1" x14ac:dyDescent="0.3">
      <c r="A165" s="80"/>
      <c r="B165" s="81"/>
      <c r="C165" s="211" t="s">
        <v>215</v>
      </c>
      <c r="D165" s="212"/>
      <c r="E165" s="213"/>
      <c r="F165" s="83">
        <v>30700</v>
      </c>
      <c r="G165" s="83">
        <v>29568</v>
      </c>
      <c r="H165" s="16">
        <v>13452.75</v>
      </c>
    </row>
    <row r="166" spans="1:8" ht="16.5" thickBot="1" x14ac:dyDescent="0.3">
      <c r="A166" s="22"/>
      <c r="B166" s="25"/>
      <c r="C166" s="196" t="s">
        <v>216</v>
      </c>
      <c r="D166" s="197"/>
      <c r="E166" s="198"/>
      <c r="F166" s="28">
        <f t="shared" ref="F166" si="1">SUM(F167:F168)</f>
        <v>400</v>
      </c>
      <c r="G166" s="28">
        <v>841</v>
      </c>
      <c r="H166" s="84">
        <v>546.26</v>
      </c>
    </row>
    <row r="167" spans="1:8" ht="16.5" thickBot="1" x14ac:dyDescent="0.3">
      <c r="A167" s="22">
        <v>41</v>
      </c>
      <c r="B167" s="25">
        <v>633009</v>
      </c>
      <c r="C167" s="199" t="s">
        <v>217</v>
      </c>
      <c r="D167" s="200"/>
      <c r="E167" s="201"/>
      <c r="F167" s="25">
        <v>200</v>
      </c>
      <c r="G167" s="25">
        <v>200</v>
      </c>
      <c r="H167" s="26">
        <v>105.45</v>
      </c>
    </row>
    <row r="168" spans="1:8" ht="16.5" thickBot="1" x14ac:dyDescent="0.3">
      <c r="A168" s="22">
        <v>41</v>
      </c>
      <c r="B168" s="25">
        <v>637026</v>
      </c>
      <c r="C168" s="199" t="s">
        <v>218</v>
      </c>
      <c r="D168" s="200"/>
      <c r="E168" s="201"/>
      <c r="F168" s="25">
        <v>200</v>
      </c>
      <c r="G168" s="25">
        <v>200</v>
      </c>
      <c r="H168" s="26">
        <v>0</v>
      </c>
    </row>
    <row r="169" spans="1:8" ht="16.5" thickBot="1" x14ac:dyDescent="0.3">
      <c r="A169" s="68">
        <v>41</v>
      </c>
      <c r="B169" s="69">
        <v>633001</v>
      </c>
      <c r="C169" s="165" t="s">
        <v>313</v>
      </c>
      <c r="D169" s="166"/>
      <c r="E169" s="53"/>
      <c r="F169" s="69">
        <v>0</v>
      </c>
      <c r="G169" s="69">
        <v>441</v>
      </c>
      <c r="H169" s="26">
        <v>440.81</v>
      </c>
    </row>
    <row r="170" spans="1:8" ht="16.5" thickBot="1" x14ac:dyDescent="0.3">
      <c r="A170" s="34"/>
      <c r="B170" s="36"/>
      <c r="C170" s="214" t="s">
        <v>219</v>
      </c>
      <c r="D170" s="215"/>
      <c r="E170" s="216"/>
      <c r="F170" s="85">
        <v>400</v>
      </c>
      <c r="G170" s="85">
        <v>400</v>
      </c>
      <c r="H170" s="29">
        <v>400</v>
      </c>
    </row>
    <row r="171" spans="1:8" ht="16.5" thickBot="1" x14ac:dyDescent="0.3">
      <c r="A171" s="38">
        <v>41</v>
      </c>
      <c r="B171" s="40">
        <v>637026</v>
      </c>
      <c r="C171" s="208" t="s">
        <v>220</v>
      </c>
      <c r="D171" s="209"/>
      <c r="E171" s="210"/>
      <c r="F171" s="40">
        <v>400</v>
      </c>
      <c r="G171" s="40">
        <v>400</v>
      </c>
      <c r="H171" s="67">
        <v>400</v>
      </c>
    </row>
    <row r="172" spans="1:8" ht="16.5" thickBot="1" x14ac:dyDescent="0.3">
      <c r="A172" s="22"/>
      <c r="B172" s="25"/>
      <c r="C172" s="196" t="s">
        <v>221</v>
      </c>
      <c r="D172" s="197"/>
      <c r="E172" s="198"/>
      <c r="F172" s="28">
        <f>SUM(F173:F177)</f>
        <v>22800</v>
      </c>
      <c r="G172" s="28">
        <f>SUM(G173:G177)</f>
        <v>20927</v>
      </c>
      <c r="H172" s="86">
        <f>SUM(H173:H177)</f>
        <v>6818.1</v>
      </c>
    </row>
    <row r="173" spans="1:8" ht="16.5" thickBot="1" x14ac:dyDescent="0.3">
      <c r="A173" s="22">
        <v>41</v>
      </c>
      <c r="B173" s="25" t="s">
        <v>195</v>
      </c>
      <c r="C173" s="199" t="s">
        <v>222</v>
      </c>
      <c r="D173" s="200"/>
      <c r="E173" s="201"/>
      <c r="F173" s="25">
        <v>6000</v>
      </c>
      <c r="G173" s="25">
        <v>4127</v>
      </c>
      <c r="H173" s="26">
        <v>604.79</v>
      </c>
    </row>
    <row r="174" spans="1:8" ht="16.5" thickBot="1" x14ac:dyDescent="0.3">
      <c r="A174" s="22">
        <v>41</v>
      </c>
      <c r="B174" s="25" t="s">
        <v>197</v>
      </c>
      <c r="C174" s="199" t="s">
        <v>223</v>
      </c>
      <c r="D174" s="200"/>
      <c r="E174" s="201"/>
      <c r="F174" s="25">
        <v>15000</v>
      </c>
      <c r="G174" s="25">
        <v>15000</v>
      </c>
      <c r="H174" s="26">
        <v>5832</v>
      </c>
    </row>
    <row r="175" spans="1:8" ht="16.5" thickBot="1" x14ac:dyDescent="0.3">
      <c r="A175" s="22">
        <v>41</v>
      </c>
      <c r="B175" s="25">
        <v>632002</v>
      </c>
      <c r="C175" s="199" t="s">
        <v>224</v>
      </c>
      <c r="D175" s="200"/>
      <c r="E175" s="201"/>
      <c r="F175" s="25">
        <v>300</v>
      </c>
      <c r="G175" s="25">
        <v>300</v>
      </c>
      <c r="H175" s="26">
        <v>130.85</v>
      </c>
    </row>
    <row r="176" spans="1:8" ht="16.5" thickBot="1" x14ac:dyDescent="0.3">
      <c r="A176" s="22">
        <v>41</v>
      </c>
      <c r="B176" s="25">
        <v>633004</v>
      </c>
      <c r="C176" s="199" t="s">
        <v>225</v>
      </c>
      <c r="D176" s="200"/>
      <c r="E176" s="201"/>
      <c r="F176" s="25">
        <v>1000</v>
      </c>
      <c r="G176" s="25">
        <v>1000</v>
      </c>
      <c r="H176" s="26">
        <v>0</v>
      </c>
    </row>
    <row r="177" spans="1:8" ht="16.5" thickBot="1" x14ac:dyDescent="0.3">
      <c r="A177" s="22">
        <v>41</v>
      </c>
      <c r="B177" s="25">
        <v>633006</v>
      </c>
      <c r="C177" s="199" t="s">
        <v>226</v>
      </c>
      <c r="D177" s="200"/>
      <c r="E177" s="201"/>
      <c r="F177" s="25">
        <v>500</v>
      </c>
      <c r="G177" s="25">
        <v>500</v>
      </c>
      <c r="H177" s="26">
        <v>250.46</v>
      </c>
    </row>
    <row r="178" spans="1:8" ht="16.5" thickBot="1" x14ac:dyDescent="0.3">
      <c r="A178" s="22"/>
      <c r="B178" s="25"/>
      <c r="C178" s="196" t="s">
        <v>227</v>
      </c>
      <c r="D178" s="197"/>
      <c r="E178" s="198"/>
      <c r="F178" s="28">
        <f>SUM(F179:F182)</f>
        <v>7100</v>
      </c>
      <c r="G178" s="28">
        <f>SUM(G179:G182)</f>
        <v>7400</v>
      </c>
      <c r="H178" s="29">
        <f>SUM(H179:H182)</f>
        <v>5688.3899999999994</v>
      </c>
    </row>
    <row r="179" spans="1:8" ht="16.5" thickBot="1" x14ac:dyDescent="0.3">
      <c r="A179" s="22">
        <v>41</v>
      </c>
      <c r="B179" s="25">
        <v>634004</v>
      </c>
      <c r="C179" s="199" t="s">
        <v>343</v>
      </c>
      <c r="D179" s="200"/>
      <c r="E179" s="201"/>
      <c r="F179" s="25">
        <v>1000</v>
      </c>
      <c r="G179" s="25">
        <v>1000</v>
      </c>
      <c r="H179" s="26">
        <v>0</v>
      </c>
    </row>
    <row r="180" spans="1:8" ht="16.5" thickBot="1" x14ac:dyDescent="0.3">
      <c r="A180" s="22">
        <v>41</v>
      </c>
      <c r="B180" s="25">
        <v>637002</v>
      </c>
      <c r="C180" s="199" t="s">
        <v>228</v>
      </c>
      <c r="D180" s="200"/>
      <c r="E180" s="201"/>
      <c r="F180" s="25">
        <v>5500</v>
      </c>
      <c r="G180" s="25">
        <v>5500</v>
      </c>
      <c r="H180" s="26">
        <v>5151.82</v>
      </c>
    </row>
    <row r="181" spans="1:8" ht="16.5" thickBot="1" x14ac:dyDescent="0.3">
      <c r="A181" s="22">
        <v>41</v>
      </c>
      <c r="B181" s="25">
        <v>637002</v>
      </c>
      <c r="C181" s="199" t="s">
        <v>229</v>
      </c>
      <c r="D181" s="200"/>
      <c r="E181" s="201"/>
      <c r="F181" s="25">
        <v>100</v>
      </c>
      <c r="G181" s="25">
        <v>100</v>
      </c>
      <c r="H181" s="26">
        <v>88.45</v>
      </c>
    </row>
    <row r="182" spans="1:8" ht="16.5" thickBot="1" x14ac:dyDescent="0.3">
      <c r="A182" s="22">
        <v>41</v>
      </c>
      <c r="B182" s="25">
        <v>637004</v>
      </c>
      <c r="C182" s="199" t="s">
        <v>230</v>
      </c>
      <c r="D182" s="200"/>
      <c r="E182" s="201"/>
      <c r="F182" s="25">
        <v>500</v>
      </c>
      <c r="G182" s="25">
        <v>800</v>
      </c>
      <c r="H182" s="26">
        <v>448.12</v>
      </c>
    </row>
    <row r="183" spans="1:8" ht="16.5" thickBot="1" x14ac:dyDescent="0.3">
      <c r="A183" s="80"/>
      <c r="B183" s="81"/>
      <c r="C183" s="211" t="s">
        <v>231</v>
      </c>
      <c r="D183" s="212"/>
      <c r="E183" s="213"/>
      <c r="F183" s="42">
        <f>SUM(F185:F186)</f>
        <v>60</v>
      </c>
      <c r="G183" s="42">
        <f>SUM(G185:G186)</f>
        <v>360</v>
      </c>
      <c r="H183" s="16">
        <f>SUM(H184:H186)</f>
        <v>222</v>
      </c>
    </row>
    <row r="184" spans="1:8" ht="16.5" thickBot="1" x14ac:dyDescent="0.3">
      <c r="A184" s="22">
        <v>41</v>
      </c>
      <c r="B184" s="25">
        <v>633006</v>
      </c>
      <c r="C184" s="151" t="s">
        <v>232</v>
      </c>
      <c r="D184" s="152"/>
      <c r="E184" s="5"/>
      <c r="F184" s="25">
        <v>0</v>
      </c>
      <c r="G184" s="25">
        <v>0</v>
      </c>
      <c r="H184" s="26">
        <v>0</v>
      </c>
    </row>
    <row r="185" spans="1:8" ht="16.5" thickBot="1" x14ac:dyDescent="0.3">
      <c r="A185" s="22">
        <v>41</v>
      </c>
      <c r="B185" s="25">
        <v>635006</v>
      </c>
      <c r="C185" s="199" t="s">
        <v>233</v>
      </c>
      <c r="D185" s="200"/>
      <c r="E185" s="201"/>
      <c r="F185" s="25">
        <v>0</v>
      </c>
      <c r="G185" s="25">
        <v>0</v>
      </c>
      <c r="H185" s="26">
        <v>0</v>
      </c>
    </row>
    <row r="186" spans="1:8" ht="16.5" thickBot="1" x14ac:dyDescent="0.3">
      <c r="A186" s="22">
        <v>41</v>
      </c>
      <c r="B186" s="25">
        <v>637012</v>
      </c>
      <c r="C186" s="199" t="s">
        <v>234</v>
      </c>
      <c r="D186" s="200"/>
      <c r="E186" s="201"/>
      <c r="F186" s="25">
        <v>60</v>
      </c>
      <c r="G186" s="25">
        <v>360</v>
      </c>
      <c r="H186" s="26">
        <v>222</v>
      </c>
    </row>
    <row r="187" spans="1:8" ht="16.5" thickBot="1" x14ac:dyDescent="0.3">
      <c r="A187" s="62"/>
      <c r="B187" s="13"/>
      <c r="C187" s="211" t="s">
        <v>235</v>
      </c>
      <c r="D187" s="212"/>
      <c r="E187" s="213"/>
      <c r="F187" s="42">
        <f>SUM(F188:F201)</f>
        <v>12023</v>
      </c>
      <c r="G187" s="42">
        <v>12168</v>
      </c>
      <c r="H187" s="16">
        <v>9310.9</v>
      </c>
    </row>
    <row r="188" spans="1:8" ht="16.5" thickBot="1" x14ac:dyDescent="0.3">
      <c r="A188" s="22">
        <v>41</v>
      </c>
      <c r="B188" s="25">
        <v>632001</v>
      </c>
      <c r="C188" s="199" t="s">
        <v>236</v>
      </c>
      <c r="D188" s="200"/>
      <c r="E188" s="201"/>
      <c r="F188" s="25">
        <v>1500</v>
      </c>
      <c r="G188" s="25">
        <v>1500</v>
      </c>
      <c r="H188" s="26">
        <v>907.83</v>
      </c>
    </row>
    <row r="189" spans="1:8" ht="16.5" thickBot="1" x14ac:dyDescent="0.3">
      <c r="A189" s="22">
        <v>41</v>
      </c>
      <c r="B189" s="25">
        <v>633006</v>
      </c>
      <c r="C189" s="199" t="s">
        <v>352</v>
      </c>
      <c r="D189" s="200"/>
      <c r="E189" s="201"/>
      <c r="F189" s="25">
        <v>200</v>
      </c>
      <c r="G189" s="25">
        <v>200</v>
      </c>
      <c r="H189" s="26">
        <v>10</v>
      </c>
    </row>
    <row r="190" spans="1:8" ht="16.5" thickBot="1" x14ac:dyDescent="0.3">
      <c r="A190" s="22">
        <v>41</v>
      </c>
      <c r="B190" s="25">
        <v>633018</v>
      </c>
      <c r="C190" s="199" t="s">
        <v>237</v>
      </c>
      <c r="D190" s="200"/>
      <c r="E190" s="201"/>
      <c r="F190" s="25">
        <v>123</v>
      </c>
      <c r="G190" s="25">
        <v>123</v>
      </c>
      <c r="H190" s="26">
        <v>123.07</v>
      </c>
    </row>
    <row r="191" spans="1:8" ht="16.5" thickBot="1" x14ac:dyDescent="0.3">
      <c r="A191" s="22">
        <v>41</v>
      </c>
      <c r="B191" s="25">
        <v>635006</v>
      </c>
      <c r="C191" s="199" t="s">
        <v>314</v>
      </c>
      <c r="D191" s="200"/>
      <c r="E191" s="201"/>
      <c r="F191" s="25">
        <v>0</v>
      </c>
      <c r="G191" s="25">
        <v>360</v>
      </c>
      <c r="H191" s="26">
        <v>360</v>
      </c>
    </row>
    <row r="192" spans="1:8" ht="16.5" thickBot="1" x14ac:dyDescent="0.3">
      <c r="A192" s="22">
        <v>41</v>
      </c>
      <c r="B192" s="25">
        <v>637026</v>
      </c>
      <c r="C192" s="199" t="s">
        <v>238</v>
      </c>
      <c r="D192" s="200"/>
      <c r="E192" s="201"/>
      <c r="F192" s="25">
        <v>200</v>
      </c>
      <c r="G192" s="25">
        <v>200</v>
      </c>
      <c r="H192" s="26">
        <v>60</v>
      </c>
    </row>
    <row r="193" spans="1:8" ht="16.5" thickBot="1" x14ac:dyDescent="0.3">
      <c r="A193" s="22">
        <v>41</v>
      </c>
      <c r="B193" s="25">
        <v>642001</v>
      </c>
      <c r="C193" s="199" t="s">
        <v>239</v>
      </c>
      <c r="D193" s="200"/>
      <c r="E193" s="201"/>
      <c r="F193" s="25">
        <v>10000</v>
      </c>
      <c r="G193" s="25">
        <v>1935</v>
      </c>
      <c r="H193" s="26">
        <v>0</v>
      </c>
    </row>
    <row r="194" spans="1:8" ht="16.5" thickBot="1" x14ac:dyDescent="0.3">
      <c r="A194" s="22">
        <v>41</v>
      </c>
      <c r="B194" s="25">
        <v>642001</v>
      </c>
      <c r="C194" s="151" t="s">
        <v>240</v>
      </c>
      <c r="D194" s="152"/>
      <c r="E194" s="5"/>
      <c r="F194" s="25">
        <v>0</v>
      </c>
      <c r="G194" s="25">
        <v>0</v>
      </c>
      <c r="H194" s="26">
        <v>0</v>
      </c>
    </row>
    <row r="195" spans="1:8" ht="16.5" thickBot="1" x14ac:dyDescent="0.3">
      <c r="A195" s="34">
        <v>41</v>
      </c>
      <c r="B195" s="36">
        <v>642001</v>
      </c>
      <c r="C195" s="205" t="s">
        <v>241</v>
      </c>
      <c r="D195" s="206"/>
      <c r="E195" s="207"/>
      <c r="F195" s="36">
        <v>0</v>
      </c>
      <c r="G195" s="36">
        <v>1000</v>
      </c>
      <c r="H195" s="26">
        <v>1000</v>
      </c>
    </row>
    <row r="196" spans="1:8" ht="16.5" thickBot="1" x14ac:dyDescent="0.3">
      <c r="A196" s="38">
        <v>41</v>
      </c>
      <c r="B196" s="40">
        <v>642001</v>
      </c>
      <c r="C196" s="208" t="s">
        <v>242</v>
      </c>
      <c r="D196" s="209"/>
      <c r="E196" s="210"/>
      <c r="F196" s="40">
        <v>0</v>
      </c>
      <c r="G196" s="40">
        <v>750</v>
      </c>
      <c r="H196" s="37">
        <v>750</v>
      </c>
    </row>
    <row r="197" spans="1:8" ht="16.5" thickBot="1" x14ac:dyDescent="0.3">
      <c r="A197" s="22">
        <v>41</v>
      </c>
      <c r="B197" s="25">
        <v>642001</v>
      </c>
      <c r="C197" s="199" t="s">
        <v>243</v>
      </c>
      <c r="D197" s="200"/>
      <c r="E197" s="201"/>
      <c r="F197" s="25">
        <v>0</v>
      </c>
      <c r="G197" s="25">
        <v>100</v>
      </c>
      <c r="H197" s="41">
        <v>100</v>
      </c>
    </row>
    <row r="198" spans="1:8" ht="16.5" thickBot="1" x14ac:dyDescent="0.3">
      <c r="A198" s="22">
        <v>41</v>
      </c>
      <c r="B198" s="25">
        <v>642007</v>
      </c>
      <c r="C198" s="199" t="s">
        <v>244</v>
      </c>
      <c r="D198" s="200"/>
      <c r="E198" s="201"/>
      <c r="F198" s="25">
        <v>0</v>
      </c>
      <c r="G198" s="25">
        <v>1800</v>
      </c>
      <c r="H198" s="26">
        <v>1800</v>
      </c>
    </row>
    <row r="199" spans="1:8" ht="16.5" thickBot="1" x14ac:dyDescent="0.3">
      <c r="A199" s="22">
        <v>41</v>
      </c>
      <c r="B199" s="25">
        <v>642001</v>
      </c>
      <c r="C199" s="151" t="s">
        <v>245</v>
      </c>
      <c r="D199" s="152"/>
      <c r="E199" s="5"/>
      <c r="F199" s="25">
        <v>0</v>
      </c>
      <c r="G199" s="25">
        <v>500</v>
      </c>
      <c r="H199" s="26">
        <v>500</v>
      </c>
    </row>
    <row r="200" spans="1:8" ht="16.5" thickBot="1" x14ac:dyDescent="0.3">
      <c r="A200" s="22">
        <v>41</v>
      </c>
      <c r="B200" s="25">
        <v>642001</v>
      </c>
      <c r="C200" s="151" t="s">
        <v>246</v>
      </c>
      <c r="D200" s="152"/>
      <c r="E200" s="5"/>
      <c r="F200" s="25">
        <v>0</v>
      </c>
      <c r="G200" s="25">
        <v>500</v>
      </c>
      <c r="H200" s="26">
        <v>500</v>
      </c>
    </row>
    <row r="201" spans="1:8" ht="16.5" thickBot="1" x14ac:dyDescent="0.3">
      <c r="A201" s="22">
        <v>41</v>
      </c>
      <c r="B201" s="25">
        <v>642001</v>
      </c>
      <c r="C201" s="151" t="s">
        <v>315</v>
      </c>
      <c r="D201" s="152"/>
      <c r="E201" s="5"/>
      <c r="F201" s="25">
        <v>0</v>
      </c>
      <c r="G201" s="25">
        <v>2000</v>
      </c>
      <c r="H201" s="26">
        <v>2000</v>
      </c>
    </row>
    <row r="202" spans="1:8" ht="16.5" thickBot="1" x14ac:dyDescent="0.3">
      <c r="A202" s="22">
        <v>41</v>
      </c>
      <c r="B202" s="25">
        <v>642001</v>
      </c>
      <c r="C202" s="151" t="s">
        <v>344</v>
      </c>
      <c r="D202" s="152"/>
      <c r="E202" s="5"/>
      <c r="F202" s="25">
        <v>0</v>
      </c>
      <c r="G202" s="25">
        <v>200</v>
      </c>
      <c r="H202" s="26">
        <v>200</v>
      </c>
    </row>
    <row r="203" spans="1:8" ht="16.5" thickBot="1" x14ac:dyDescent="0.3">
      <c r="A203" s="22">
        <v>41</v>
      </c>
      <c r="B203" s="25">
        <v>642001</v>
      </c>
      <c r="C203" s="151" t="s">
        <v>345</v>
      </c>
      <c r="D203" s="152"/>
      <c r="E203" s="5"/>
      <c r="F203" s="25">
        <v>0</v>
      </c>
      <c r="G203" s="25">
        <v>1000</v>
      </c>
      <c r="H203" s="26">
        <v>1000</v>
      </c>
    </row>
    <row r="204" spans="1:8" ht="16.5" thickBot="1" x14ac:dyDescent="0.3">
      <c r="A204" s="80"/>
      <c r="B204" s="81"/>
      <c r="C204" s="167" t="s">
        <v>247</v>
      </c>
      <c r="D204" s="168"/>
      <c r="E204" s="169"/>
      <c r="F204" s="87">
        <v>0</v>
      </c>
      <c r="G204" s="87">
        <v>150</v>
      </c>
      <c r="H204" s="16">
        <v>150</v>
      </c>
    </row>
    <row r="205" spans="1:8" ht="16.5" thickBot="1" x14ac:dyDescent="0.3">
      <c r="A205" s="22">
        <v>41</v>
      </c>
      <c r="B205" s="25">
        <v>637004</v>
      </c>
      <c r="C205" s="151" t="s">
        <v>346</v>
      </c>
      <c r="D205" s="152"/>
      <c r="E205" s="5"/>
      <c r="F205" s="25">
        <v>0</v>
      </c>
      <c r="G205" s="25">
        <v>150</v>
      </c>
      <c r="H205" s="26">
        <v>150</v>
      </c>
    </row>
    <row r="206" spans="1:8" ht="16.5" thickBot="1" x14ac:dyDescent="0.3">
      <c r="A206" s="88"/>
      <c r="B206" s="89"/>
      <c r="C206" s="223" t="s">
        <v>248</v>
      </c>
      <c r="D206" s="224"/>
      <c r="E206" s="225"/>
      <c r="F206" s="90">
        <v>1200</v>
      </c>
      <c r="G206" s="90">
        <v>1200</v>
      </c>
      <c r="H206" s="16">
        <v>1040</v>
      </c>
    </row>
    <row r="207" spans="1:8" ht="16.5" thickBot="1" x14ac:dyDescent="0.3">
      <c r="A207" s="91">
        <v>41</v>
      </c>
      <c r="B207" s="92">
        <v>637002</v>
      </c>
      <c r="C207" s="217" t="s">
        <v>249</v>
      </c>
      <c r="D207" s="218"/>
      <c r="E207" s="219"/>
      <c r="F207" s="92">
        <v>1200</v>
      </c>
      <c r="G207" s="92">
        <v>1200</v>
      </c>
      <c r="H207" s="93">
        <v>1040</v>
      </c>
    </row>
    <row r="208" spans="1:8" ht="16.5" thickBot="1" x14ac:dyDescent="0.3">
      <c r="A208" s="94"/>
      <c r="B208" s="95"/>
      <c r="C208" s="170" t="s">
        <v>316</v>
      </c>
      <c r="D208" s="171"/>
      <c r="E208" s="172"/>
      <c r="F208" s="96">
        <v>0</v>
      </c>
      <c r="G208" s="96">
        <v>215</v>
      </c>
      <c r="H208" s="143">
        <v>215.08</v>
      </c>
    </row>
    <row r="209" spans="1:8" ht="16.5" thickBot="1" x14ac:dyDescent="0.3">
      <c r="A209" s="97">
        <v>111</v>
      </c>
      <c r="B209" s="98">
        <v>642014</v>
      </c>
      <c r="C209" s="173" t="s">
        <v>317</v>
      </c>
      <c r="D209" s="174"/>
      <c r="E209" s="175" t="s">
        <v>347</v>
      </c>
      <c r="F209" s="98">
        <v>0</v>
      </c>
      <c r="G209" s="98">
        <v>215</v>
      </c>
      <c r="H209" s="99">
        <v>215.08</v>
      </c>
    </row>
    <row r="210" spans="1:8" ht="16.5" thickBot="1" x14ac:dyDescent="0.3">
      <c r="A210" s="75"/>
      <c r="B210" s="76"/>
      <c r="C210" s="211" t="s">
        <v>250</v>
      </c>
      <c r="D210" s="212"/>
      <c r="E210" s="213"/>
      <c r="F210" s="15">
        <f>SUM(F211:F213)</f>
        <v>2250</v>
      </c>
      <c r="G210" s="15">
        <f>SUM(G211:G213)</f>
        <v>2250</v>
      </c>
      <c r="H210" s="100">
        <f>SUM(H211:H213)</f>
        <v>0</v>
      </c>
    </row>
    <row r="211" spans="1:8" ht="16.5" thickBot="1" x14ac:dyDescent="0.3">
      <c r="A211" s="22">
        <v>41</v>
      </c>
      <c r="B211" s="25">
        <v>633016</v>
      </c>
      <c r="C211" s="199" t="s">
        <v>251</v>
      </c>
      <c r="D211" s="200"/>
      <c r="E211" s="201"/>
      <c r="F211" s="25">
        <v>1000</v>
      </c>
      <c r="G211" s="25">
        <v>1000</v>
      </c>
      <c r="H211" s="26">
        <v>0</v>
      </c>
    </row>
    <row r="212" spans="1:8" ht="16.5" thickBot="1" x14ac:dyDescent="0.3">
      <c r="A212" s="22">
        <v>41</v>
      </c>
      <c r="B212" s="25">
        <v>637005</v>
      </c>
      <c r="C212" s="199" t="s">
        <v>252</v>
      </c>
      <c r="D212" s="200"/>
      <c r="E212" s="201"/>
      <c r="F212" s="25">
        <v>50</v>
      </c>
      <c r="G212" s="25">
        <v>50</v>
      </c>
      <c r="H212" s="26">
        <v>0</v>
      </c>
    </row>
    <row r="213" spans="1:8" ht="16.5" thickBot="1" x14ac:dyDescent="0.3">
      <c r="A213" s="22">
        <v>41</v>
      </c>
      <c r="B213" s="25">
        <v>642014</v>
      </c>
      <c r="C213" s="199" t="s">
        <v>253</v>
      </c>
      <c r="D213" s="200"/>
      <c r="E213" s="201"/>
      <c r="F213" s="25">
        <v>1200</v>
      </c>
      <c r="G213" s="25">
        <v>1200</v>
      </c>
      <c r="H213" s="26">
        <v>0</v>
      </c>
    </row>
    <row r="214" spans="1:8" ht="16.5" thickBot="1" x14ac:dyDescent="0.3">
      <c r="A214" s="138"/>
      <c r="B214" s="139"/>
      <c r="C214" s="176" t="s">
        <v>286</v>
      </c>
      <c r="D214" s="177"/>
      <c r="E214" s="178"/>
      <c r="F214" s="140">
        <v>0</v>
      </c>
      <c r="G214" s="140">
        <v>1032</v>
      </c>
      <c r="H214" s="141">
        <v>1032</v>
      </c>
    </row>
    <row r="215" spans="1:8" ht="16.5" thickBot="1" x14ac:dyDescent="0.3">
      <c r="A215" s="22">
        <v>111</v>
      </c>
      <c r="B215" s="25">
        <v>642014</v>
      </c>
      <c r="C215" s="151" t="s">
        <v>318</v>
      </c>
      <c r="D215" s="152"/>
      <c r="E215" s="5"/>
      <c r="F215" s="25">
        <v>0</v>
      </c>
      <c r="G215" s="25">
        <v>1032</v>
      </c>
      <c r="H215" s="26">
        <v>1032</v>
      </c>
    </row>
    <row r="216" spans="1:8" ht="16.5" thickBot="1" x14ac:dyDescent="0.3">
      <c r="A216" s="101"/>
      <c r="B216" s="43"/>
      <c r="C216" s="220" t="s">
        <v>254</v>
      </c>
      <c r="D216" s="221"/>
      <c r="E216" s="222"/>
      <c r="F216" s="102">
        <v>420518</v>
      </c>
      <c r="G216" s="142">
        <v>461477</v>
      </c>
      <c r="H216" s="144">
        <v>241497.62</v>
      </c>
    </row>
    <row r="217" spans="1:8" x14ac:dyDescent="0.25">
      <c r="A217" s="235"/>
      <c r="B217" s="235"/>
      <c r="C217" s="235"/>
      <c r="D217" s="235"/>
      <c r="E217" s="235"/>
      <c r="F217" s="227"/>
      <c r="G217" s="237"/>
      <c r="H217" s="103"/>
    </row>
    <row r="218" spans="1:8" x14ac:dyDescent="0.25">
      <c r="A218" s="235"/>
      <c r="B218" s="235"/>
      <c r="C218" s="235"/>
      <c r="D218" s="235"/>
      <c r="E218" s="235"/>
      <c r="F218" s="227"/>
      <c r="G218" s="237"/>
    </row>
    <row r="219" spans="1:8" x14ac:dyDescent="0.25">
      <c r="A219" s="235"/>
      <c r="B219" s="235"/>
      <c r="C219" s="235"/>
      <c r="D219" s="235"/>
      <c r="E219" s="235"/>
      <c r="F219" s="227"/>
      <c r="G219" s="237"/>
    </row>
    <row r="220" spans="1:8" ht="15.75" thickBot="1" x14ac:dyDescent="0.3">
      <c r="A220" s="236"/>
      <c r="B220" s="236"/>
      <c r="C220" s="236"/>
      <c r="D220" s="236"/>
      <c r="E220" s="236"/>
      <c r="F220" s="228"/>
      <c r="G220" s="186"/>
    </row>
    <row r="221" spans="1:8" ht="15.75" thickBot="1" x14ac:dyDescent="0.3">
      <c r="A221" s="105" t="s">
        <v>255</v>
      </c>
      <c r="B221" s="106" t="s">
        <v>80</v>
      </c>
      <c r="C221" s="238" t="s">
        <v>256</v>
      </c>
      <c r="D221" s="239"/>
      <c r="E221" s="240"/>
      <c r="F221" s="107" t="s">
        <v>4</v>
      </c>
      <c r="G221" s="107" t="s">
        <v>257</v>
      </c>
      <c r="H221" s="107" t="s">
        <v>258</v>
      </c>
    </row>
    <row r="222" spans="1:8" ht="15.75" thickBot="1" x14ac:dyDescent="0.3">
      <c r="A222" s="108" t="s">
        <v>7</v>
      </c>
      <c r="B222" s="104" t="s">
        <v>259</v>
      </c>
      <c r="C222" s="241"/>
      <c r="D222" s="242"/>
      <c r="E222" s="243"/>
      <c r="F222" s="60">
        <v>2022</v>
      </c>
      <c r="G222" s="60">
        <v>2022</v>
      </c>
      <c r="H222" s="107" t="s">
        <v>260</v>
      </c>
    </row>
    <row r="223" spans="1:8" ht="16.5" thickBot="1" x14ac:dyDescent="0.3">
      <c r="A223" s="62"/>
      <c r="B223" s="13"/>
      <c r="C223" s="229" t="s">
        <v>83</v>
      </c>
      <c r="D223" s="230"/>
      <c r="E223" s="231"/>
      <c r="F223" s="42">
        <f>SUM(F224:F224)</f>
        <v>1000</v>
      </c>
      <c r="G223" s="42">
        <f>SUM(G224:G224)</f>
        <v>1000</v>
      </c>
      <c r="H223" s="16">
        <f>SUM(H224:H224)</f>
        <v>961.79</v>
      </c>
    </row>
    <row r="224" spans="1:8" ht="16.5" thickBot="1" x14ac:dyDescent="0.3">
      <c r="A224" s="109">
        <v>41</v>
      </c>
      <c r="B224" s="70">
        <v>713001</v>
      </c>
      <c r="C224" s="159" t="s">
        <v>320</v>
      </c>
      <c r="D224" s="179"/>
      <c r="E224" s="180"/>
      <c r="F224" s="69">
        <v>1000</v>
      </c>
      <c r="G224" s="69">
        <v>1000</v>
      </c>
      <c r="H224" s="26">
        <v>961.79</v>
      </c>
    </row>
    <row r="225" spans="1:8" ht="16.5" thickBot="1" x14ac:dyDescent="0.3">
      <c r="A225" s="147"/>
      <c r="B225" s="148"/>
      <c r="C225" s="202" t="s">
        <v>321</v>
      </c>
      <c r="D225" s="203"/>
      <c r="E225" s="204"/>
      <c r="F225" s="145">
        <f>SUM(F226:F232)</f>
        <v>0</v>
      </c>
      <c r="G225" s="146">
        <v>11000</v>
      </c>
      <c r="H225" s="16">
        <v>0</v>
      </c>
    </row>
    <row r="226" spans="1:8" ht="16.5" thickBot="1" x14ac:dyDescent="0.3">
      <c r="A226" s="78">
        <v>41</v>
      </c>
      <c r="B226" s="79">
        <v>711001</v>
      </c>
      <c r="C226" s="151" t="s">
        <v>322</v>
      </c>
      <c r="D226" s="181"/>
      <c r="E226" s="182"/>
      <c r="F226" s="25">
        <v>0</v>
      </c>
      <c r="G226" s="25">
        <v>11000</v>
      </c>
      <c r="H226" s="26">
        <v>0</v>
      </c>
    </row>
    <row r="227" spans="1:8" ht="16.5" thickBot="1" x14ac:dyDescent="0.3">
      <c r="A227" s="75"/>
      <c r="B227" s="76"/>
      <c r="C227" s="202" t="s">
        <v>323</v>
      </c>
      <c r="D227" s="203"/>
      <c r="E227" s="204"/>
      <c r="F227" s="42">
        <v>0</v>
      </c>
      <c r="G227" s="42">
        <v>8643</v>
      </c>
      <c r="H227" s="16">
        <v>5327.05</v>
      </c>
    </row>
    <row r="228" spans="1:8" ht="16.5" thickBot="1" x14ac:dyDescent="0.3">
      <c r="A228" s="78">
        <v>41</v>
      </c>
      <c r="B228" s="79">
        <v>713004</v>
      </c>
      <c r="C228" s="151" t="s">
        <v>324</v>
      </c>
      <c r="D228" s="181"/>
      <c r="E228" s="182"/>
      <c r="F228" s="25">
        <v>0</v>
      </c>
      <c r="G228" s="25">
        <v>5000</v>
      </c>
      <c r="H228" s="26">
        <v>0</v>
      </c>
    </row>
    <row r="229" spans="1:8" ht="16.5" thickBot="1" x14ac:dyDescent="0.3">
      <c r="A229" s="78">
        <v>41</v>
      </c>
      <c r="B229" s="79">
        <v>713004</v>
      </c>
      <c r="C229" s="151" t="s">
        <v>325</v>
      </c>
      <c r="D229" s="181"/>
      <c r="E229" s="182"/>
      <c r="F229" s="25">
        <v>0</v>
      </c>
      <c r="G229" s="25">
        <v>1000</v>
      </c>
      <c r="H229" s="26">
        <v>0</v>
      </c>
    </row>
    <row r="230" spans="1:8" ht="16.5" thickBot="1" x14ac:dyDescent="0.3">
      <c r="A230" s="78">
        <v>41</v>
      </c>
      <c r="B230" s="79">
        <v>713005</v>
      </c>
      <c r="C230" s="151" t="s">
        <v>326</v>
      </c>
      <c r="D230" s="181"/>
      <c r="E230" s="182"/>
      <c r="F230" s="25">
        <v>0</v>
      </c>
      <c r="G230" s="25">
        <v>1903</v>
      </c>
      <c r="H230" s="26">
        <v>1903.05</v>
      </c>
    </row>
    <row r="231" spans="1:8" ht="16.5" thickBot="1" x14ac:dyDescent="0.3">
      <c r="A231" s="78">
        <v>41</v>
      </c>
      <c r="B231" s="79">
        <v>717002</v>
      </c>
      <c r="C231" s="151" t="s">
        <v>327</v>
      </c>
      <c r="D231" s="181"/>
      <c r="E231" s="182"/>
      <c r="F231" s="25">
        <v>0</v>
      </c>
      <c r="G231" s="25">
        <v>740</v>
      </c>
      <c r="H231" s="26">
        <v>804</v>
      </c>
    </row>
    <row r="232" spans="1:8" ht="16.5" thickBot="1" x14ac:dyDescent="0.3">
      <c r="A232" s="78">
        <v>41</v>
      </c>
      <c r="B232" s="79">
        <v>717002</v>
      </c>
      <c r="C232" s="151" t="s">
        <v>328</v>
      </c>
      <c r="D232" s="181"/>
      <c r="E232" s="182"/>
      <c r="F232" s="25">
        <v>0</v>
      </c>
      <c r="G232" s="25">
        <v>0</v>
      </c>
      <c r="H232" s="26">
        <v>2620</v>
      </c>
    </row>
    <row r="233" spans="1:8" ht="16.5" thickBot="1" x14ac:dyDescent="0.3">
      <c r="A233" s="75"/>
      <c r="B233" s="76"/>
      <c r="C233" s="202" t="s">
        <v>161</v>
      </c>
      <c r="D233" s="203"/>
      <c r="E233" s="204"/>
      <c r="F233" s="42">
        <v>250000</v>
      </c>
      <c r="G233" s="42">
        <v>276616</v>
      </c>
      <c r="H233" s="16">
        <v>196894.1</v>
      </c>
    </row>
    <row r="234" spans="1:8" ht="16.5" thickBot="1" x14ac:dyDescent="0.3">
      <c r="A234" s="78">
        <v>46</v>
      </c>
      <c r="B234" s="79">
        <v>713004</v>
      </c>
      <c r="C234" s="151" t="s">
        <v>329</v>
      </c>
      <c r="D234" s="181"/>
      <c r="E234" s="182"/>
      <c r="F234" s="25">
        <v>0</v>
      </c>
      <c r="G234" s="25">
        <v>11205</v>
      </c>
      <c r="H234" s="26">
        <v>11204.94</v>
      </c>
    </row>
    <row r="235" spans="1:8" ht="16.5" thickBot="1" x14ac:dyDescent="0.3">
      <c r="A235" s="78">
        <v>46</v>
      </c>
      <c r="B235" s="79">
        <v>717002</v>
      </c>
      <c r="C235" s="151" t="s">
        <v>330</v>
      </c>
      <c r="D235" s="181"/>
      <c r="E235" s="182"/>
      <c r="F235" s="25">
        <v>0</v>
      </c>
      <c r="G235" s="25">
        <v>15411</v>
      </c>
      <c r="H235" s="26">
        <v>15411.28</v>
      </c>
    </row>
    <row r="236" spans="1:8" ht="16.5" thickBot="1" x14ac:dyDescent="0.3">
      <c r="A236" s="78">
        <v>46</v>
      </c>
      <c r="B236" s="79">
        <v>717002</v>
      </c>
      <c r="C236" s="151" t="s">
        <v>331</v>
      </c>
      <c r="D236" s="181"/>
      <c r="E236" s="182"/>
      <c r="F236" s="25">
        <v>250000</v>
      </c>
      <c r="G236" s="25">
        <v>250000</v>
      </c>
      <c r="H236" s="26">
        <v>170277.88</v>
      </c>
    </row>
    <row r="237" spans="1:8" ht="16.5" thickBot="1" x14ac:dyDescent="0.3">
      <c r="A237" s="75"/>
      <c r="B237" s="76"/>
      <c r="C237" s="202" t="s">
        <v>194</v>
      </c>
      <c r="D237" s="203"/>
      <c r="E237" s="204"/>
      <c r="F237" s="42">
        <v>0</v>
      </c>
      <c r="G237" s="42">
        <v>40000</v>
      </c>
      <c r="H237" s="16">
        <v>0</v>
      </c>
    </row>
    <row r="238" spans="1:8" ht="16.5" thickBot="1" x14ac:dyDescent="0.3">
      <c r="A238" s="110">
        <v>46</v>
      </c>
      <c r="B238" s="111">
        <v>717002</v>
      </c>
      <c r="C238" s="232" t="s">
        <v>261</v>
      </c>
      <c r="D238" s="233"/>
      <c r="E238" s="234"/>
      <c r="F238" s="25">
        <v>40000</v>
      </c>
      <c r="G238" s="25">
        <v>40000</v>
      </c>
      <c r="H238" s="112">
        <v>0</v>
      </c>
    </row>
    <row r="239" spans="1:8" ht="16.5" thickBot="1" x14ac:dyDescent="0.3">
      <c r="A239" s="75"/>
      <c r="B239" s="76"/>
      <c r="C239" s="202" t="s">
        <v>332</v>
      </c>
      <c r="D239" s="203"/>
      <c r="E239" s="204"/>
      <c r="F239" s="42">
        <v>0</v>
      </c>
      <c r="G239" s="42">
        <v>12000</v>
      </c>
      <c r="H239" s="16">
        <v>2004</v>
      </c>
    </row>
    <row r="240" spans="1:8" ht="16.5" thickBot="1" x14ac:dyDescent="0.3">
      <c r="A240" s="110">
        <v>41</v>
      </c>
      <c r="B240" s="111">
        <v>717003</v>
      </c>
      <c r="C240" s="183" t="s">
        <v>334</v>
      </c>
      <c r="D240" s="184"/>
      <c r="E240" s="7"/>
      <c r="F240" s="25">
        <v>0</v>
      </c>
      <c r="G240" s="25">
        <v>12000</v>
      </c>
      <c r="H240" s="112">
        <v>2004</v>
      </c>
    </row>
    <row r="241" spans="1:8" ht="16.5" thickBot="1" x14ac:dyDescent="0.3">
      <c r="A241" s="101"/>
      <c r="B241" s="43"/>
      <c r="C241" s="220" t="s">
        <v>262</v>
      </c>
      <c r="D241" s="221"/>
      <c r="E241" s="222"/>
      <c r="F241" s="50">
        <v>291000</v>
      </c>
      <c r="G241" s="45">
        <v>349259</v>
      </c>
      <c r="H241" s="46">
        <v>205186.94</v>
      </c>
    </row>
    <row r="242" spans="1:8" x14ac:dyDescent="0.25">
      <c r="A242" s="257"/>
      <c r="B242" s="226"/>
      <c r="C242" s="257"/>
      <c r="D242" s="257"/>
      <c r="E242" s="257"/>
      <c r="F242" s="226"/>
      <c r="G242" s="226"/>
      <c r="H242" s="226"/>
    </row>
    <row r="243" spans="1:8" x14ac:dyDescent="0.25">
      <c r="A243" s="235"/>
      <c r="B243" s="227"/>
      <c r="C243" s="235"/>
      <c r="D243" s="235"/>
      <c r="E243" s="235"/>
      <c r="F243" s="227"/>
      <c r="G243" s="227"/>
      <c r="H243" s="227"/>
    </row>
    <row r="244" spans="1:8" x14ac:dyDescent="0.25">
      <c r="A244" s="235"/>
      <c r="B244" s="227"/>
      <c r="C244" s="235"/>
      <c r="D244" s="235"/>
      <c r="E244" s="235"/>
      <c r="F244" s="227"/>
      <c r="G244" s="227"/>
      <c r="H244" s="227"/>
    </row>
    <row r="245" spans="1:8" ht="15.75" thickBot="1" x14ac:dyDescent="0.3">
      <c r="A245" s="236"/>
      <c r="B245" s="228"/>
      <c r="C245" s="236"/>
      <c r="D245" s="236"/>
      <c r="E245" s="236"/>
      <c r="F245" s="228"/>
      <c r="G245" s="228"/>
      <c r="H245" s="228"/>
    </row>
    <row r="246" spans="1:8" ht="15.75" thickBot="1" x14ac:dyDescent="0.3">
      <c r="A246" s="244" t="s">
        <v>1</v>
      </c>
      <c r="B246" s="113"/>
      <c r="C246" s="246"/>
      <c r="D246" s="226"/>
      <c r="E246" s="247"/>
      <c r="F246" s="250" t="s">
        <v>4</v>
      </c>
      <c r="G246" s="252" t="s">
        <v>263</v>
      </c>
      <c r="H246" s="114"/>
    </row>
    <row r="247" spans="1:8" ht="15.75" thickBot="1" x14ac:dyDescent="0.3">
      <c r="A247" s="245"/>
      <c r="B247" s="113" t="s">
        <v>264</v>
      </c>
      <c r="C247" s="248"/>
      <c r="D247" s="227"/>
      <c r="E247" s="249"/>
      <c r="F247" s="251"/>
      <c r="G247" s="253"/>
      <c r="H247" s="60" t="s">
        <v>258</v>
      </c>
    </row>
    <row r="248" spans="1:8" ht="16.5" thickBot="1" x14ac:dyDescent="0.3">
      <c r="A248" s="115" t="s">
        <v>7</v>
      </c>
      <c r="B248" s="113" t="s">
        <v>259</v>
      </c>
      <c r="C248" s="254" t="s">
        <v>78</v>
      </c>
      <c r="D248" s="255"/>
      <c r="E248" s="256"/>
      <c r="F248" s="60">
        <v>2023</v>
      </c>
      <c r="G248" s="60">
        <v>2023</v>
      </c>
      <c r="H248" s="116" t="s">
        <v>335</v>
      </c>
    </row>
    <row r="249" spans="1:8" ht="16.5" thickBot="1" x14ac:dyDescent="0.3">
      <c r="A249" s="117"/>
      <c r="B249" s="118"/>
      <c r="C249" s="202" t="s">
        <v>265</v>
      </c>
      <c r="D249" s="203"/>
      <c r="E249" s="204"/>
      <c r="F249" s="119">
        <v>30000</v>
      </c>
      <c r="G249" s="119">
        <v>30000</v>
      </c>
      <c r="H249" s="16">
        <v>15252.74</v>
      </c>
    </row>
    <row r="250" spans="1:8" ht="16.5" thickBot="1" x14ac:dyDescent="0.3">
      <c r="A250" s="120">
        <v>41</v>
      </c>
      <c r="B250" s="111">
        <v>821007</v>
      </c>
      <c r="C250" s="232" t="s">
        <v>266</v>
      </c>
      <c r="D250" s="233"/>
      <c r="E250" s="234"/>
      <c r="F250" s="25">
        <v>30000</v>
      </c>
      <c r="G250" s="25">
        <v>30000</v>
      </c>
      <c r="H250" s="99">
        <v>15252.74</v>
      </c>
    </row>
    <row r="251" spans="1:8" ht="16.5" thickBot="1" x14ac:dyDescent="0.3">
      <c r="A251" s="121"/>
      <c r="B251" s="122"/>
      <c r="C251" s="220" t="s">
        <v>79</v>
      </c>
      <c r="D251" s="221"/>
      <c r="E251" s="222"/>
      <c r="F251" s="45">
        <v>30000</v>
      </c>
      <c r="G251" s="45">
        <v>30000</v>
      </c>
      <c r="H251" s="46">
        <v>15252.74</v>
      </c>
    </row>
    <row r="254" spans="1:8" x14ac:dyDescent="0.25">
      <c r="A254" t="s">
        <v>336</v>
      </c>
    </row>
    <row r="257" spans="1:6" x14ac:dyDescent="0.25">
      <c r="A257" t="s">
        <v>337</v>
      </c>
      <c r="F257" t="s">
        <v>339</v>
      </c>
    </row>
    <row r="258" spans="1:6" x14ac:dyDescent="0.25">
      <c r="A258" t="s">
        <v>338</v>
      </c>
      <c r="F258" t="s">
        <v>340</v>
      </c>
    </row>
  </sheetData>
  <mergeCells count="184">
    <mergeCell ref="C250:E250"/>
    <mergeCell ref="C251:E251"/>
    <mergeCell ref="A246:A247"/>
    <mergeCell ref="C246:E247"/>
    <mergeCell ref="F246:F247"/>
    <mergeCell ref="G246:G247"/>
    <mergeCell ref="C248:E248"/>
    <mergeCell ref="C249:E249"/>
    <mergeCell ref="A242:A245"/>
    <mergeCell ref="B242:B245"/>
    <mergeCell ref="C242:E245"/>
    <mergeCell ref="F242:F245"/>
    <mergeCell ref="G242:G245"/>
    <mergeCell ref="H242:H245"/>
    <mergeCell ref="C223:E223"/>
    <mergeCell ref="C225:E225"/>
    <mergeCell ref="C233:E233"/>
    <mergeCell ref="C237:E237"/>
    <mergeCell ref="C238:E238"/>
    <mergeCell ref="C241:E241"/>
    <mergeCell ref="A217:A220"/>
    <mergeCell ref="B217:B220"/>
    <mergeCell ref="C217:E220"/>
    <mergeCell ref="F217:F220"/>
    <mergeCell ref="G217:G220"/>
    <mergeCell ref="C221:E222"/>
    <mergeCell ref="C207:E207"/>
    <mergeCell ref="C210:E210"/>
    <mergeCell ref="C211:E211"/>
    <mergeCell ref="C212:E212"/>
    <mergeCell ref="C213:E213"/>
    <mergeCell ref="C216:E216"/>
    <mergeCell ref="C196:E196"/>
    <mergeCell ref="C197:E197"/>
    <mergeCell ref="C198:E198"/>
    <mergeCell ref="C206:E206"/>
    <mergeCell ref="C189:E189"/>
    <mergeCell ref="C190:E190"/>
    <mergeCell ref="C191:E191"/>
    <mergeCell ref="C192:E192"/>
    <mergeCell ref="C193:E193"/>
    <mergeCell ref="C195:E195"/>
    <mergeCell ref="C182:E182"/>
    <mergeCell ref="C183:E183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71:E171"/>
    <mergeCell ref="C172:E172"/>
    <mergeCell ref="C173:E173"/>
    <mergeCell ref="C174:E174"/>
    <mergeCell ref="C175:E175"/>
    <mergeCell ref="C176:E176"/>
    <mergeCell ref="C164:E164"/>
    <mergeCell ref="C165:E165"/>
    <mergeCell ref="C166:E166"/>
    <mergeCell ref="C167:E167"/>
    <mergeCell ref="C168:E168"/>
    <mergeCell ref="C170:E170"/>
    <mergeCell ref="C154:E154"/>
    <mergeCell ref="C156:E156"/>
    <mergeCell ref="C157:E157"/>
    <mergeCell ref="C158:E158"/>
    <mergeCell ref="C159:E159"/>
    <mergeCell ref="C162:E162"/>
    <mergeCell ref="C142:E142"/>
    <mergeCell ref="C147:E147"/>
    <mergeCell ref="C148:E148"/>
    <mergeCell ref="C149:E149"/>
    <mergeCell ref="C150:E150"/>
    <mergeCell ref="C153:E153"/>
    <mergeCell ref="C137:E137"/>
    <mergeCell ref="C138:E138"/>
    <mergeCell ref="C139:E139"/>
    <mergeCell ref="C140:E140"/>
    <mergeCell ref="C141:E141"/>
    <mergeCell ref="C128:E128"/>
    <mergeCell ref="C129:E129"/>
    <mergeCell ref="C130:E130"/>
    <mergeCell ref="C132:E132"/>
    <mergeCell ref="C136:E136"/>
    <mergeCell ref="C120:E120"/>
    <mergeCell ref="C121:E121"/>
    <mergeCell ref="C122:E122"/>
    <mergeCell ref="C123:E123"/>
    <mergeCell ref="C125:E125"/>
    <mergeCell ref="C127:E127"/>
    <mergeCell ref="C109:E109"/>
    <mergeCell ref="C114:E114"/>
    <mergeCell ref="C116:E116"/>
    <mergeCell ref="C117:E117"/>
    <mergeCell ref="C118:E118"/>
    <mergeCell ref="C119:E119"/>
    <mergeCell ref="C102:E102"/>
    <mergeCell ref="C104:E104"/>
    <mergeCell ref="C105:E105"/>
    <mergeCell ref="C106:E106"/>
    <mergeCell ref="C107:E107"/>
    <mergeCell ref="C108:E108"/>
    <mergeCell ref="C93:E93"/>
    <mergeCell ref="C94:E94"/>
    <mergeCell ref="C95:E95"/>
    <mergeCell ref="C96:E96"/>
    <mergeCell ref="C98:E98"/>
    <mergeCell ref="C99:E99"/>
    <mergeCell ref="C86:E86"/>
    <mergeCell ref="C88:E88"/>
    <mergeCell ref="C89:E89"/>
    <mergeCell ref="C90:E90"/>
    <mergeCell ref="C91:E91"/>
    <mergeCell ref="C92:E92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4:E64"/>
    <mergeCell ref="C65:E65"/>
    <mergeCell ref="C69:E69"/>
    <mergeCell ref="C70:E70"/>
    <mergeCell ref="C71:E71"/>
    <mergeCell ref="C72:E72"/>
    <mergeCell ref="C55:E55"/>
    <mergeCell ref="C56:E56"/>
    <mergeCell ref="C57:E57"/>
    <mergeCell ref="C58:E58"/>
    <mergeCell ref="C59:E59"/>
    <mergeCell ref="C60:E60"/>
    <mergeCell ref="C54:E54"/>
    <mergeCell ref="C43:E43"/>
    <mergeCell ref="C44:E44"/>
    <mergeCell ref="C46:E46"/>
    <mergeCell ref="C47:E47"/>
    <mergeCell ref="C37:E37"/>
    <mergeCell ref="C39:E39"/>
    <mergeCell ref="C40:E40"/>
    <mergeCell ref="C41:E41"/>
    <mergeCell ref="C42:E42"/>
    <mergeCell ref="C24:E24"/>
    <mergeCell ref="C25:E25"/>
    <mergeCell ref="C27:E27"/>
    <mergeCell ref="C29:E29"/>
    <mergeCell ref="C30:E30"/>
    <mergeCell ref="C31:E31"/>
    <mergeCell ref="C49:E49"/>
    <mergeCell ref="C50:E50"/>
    <mergeCell ref="C51:E51"/>
    <mergeCell ref="C1:E2"/>
    <mergeCell ref="C3:E3"/>
    <mergeCell ref="C4:E4"/>
    <mergeCell ref="C5:E5"/>
    <mergeCell ref="C6:E6"/>
    <mergeCell ref="C7:E7"/>
    <mergeCell ref="C227:E227"/>
    <mergeCell ref="C239:E239"/>
    <mergeCell ref="C17:E17"/>
    <mergeCell ref="C18:E18"/>
    <mergeCell ref="C19:E19"/>
    <mergeCell ref="C21:E21"/>
    <mergeCell ref="C22:E22"/>
    <mergeCell ref="C23:E23"/>
    <mergeCell ref="C8:E8"/>
    <mergeCell ref="C9:E9"/>
    <mergeCell ref="C10:E10"/>
    <mergeCell ref="C14:E14"/>
    <mergeCell ref="C15:E15"/>
    <mergeCell ref="C16:E16"/>
    <mergeCell ref="C32:E32"/>
    <mergeCell ref="C33:E33"/>
    <mergeCell ref="C34:E34"/>
    <mergeCell ref="C36:E3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07E0-2EE2-4DD1-972E-F9B4E39C66A7}">
  <dimension ref="A1:H12"/>
  <sheetViews>
    <sheetView tabSelected="1" workbookViewId="0">
      <selection activeCell="G16" sqref="G16"/>
    </sheetView>
  </sheetViews>
  <sheetFormatPr defaultRowHeight="15" x14ac:dyDescent="0.25"/>
  <cols>
    <col min="6" max="6" width="11.85546875" customWidth="1"/>
    <col min="7" max="7" width="13.28515625" customWidth="1"/>
    <col min="8" max="8" width="14.7109375" customWidth="1"/>
  </cols>
  <sheetData>
    <row r="1" spans="1:8" ht="16.5" thickBot="1" x14ac:dyDescent="0.3">
      <c r="A1" s="187" t="s">
        <v>348</v>
      </c>
      <c r="B1" s="188"/>
      <c r="C1" s="188"/>
      <c r="D1" s="188"/>
      <c r="E1" s="261"/>
      <c r="F1" s="123" t="s">
        <v>4</v>
      </c>
      <c r="G1" s="123" t="s">
        <v>5</v>
      </c>
      <c r="H1" s="123" t="s">
        <v>6</v>
      </c>
    </row>
    <row r="2" spans="1:8" ht="16.5" thickBot="1" x14ac:dyDescent="0.3">
      <c r="A2" s="190"/>
      <c r="B2" s="191"/>
      <c r="C2" s="191"/>
      <c r="D2" s="191"/>
      <c r="E2" s="262"/>
      <c r="F2" s="124">
        <v>2023</v>
      </c>
      <c r="G2" s="124">
        <v>2023</v>
      </c>
      <c r="H2" s="125">
        <v>45107</v>
      </c>
    </row>
    <row r="3" spans="1:8" ht="16.5" thickBot="1" x14ac:dyDescent="0.3">
      <c r="A3" s="263" t="s">
        <v>267</v>
      </c>
      <c r="B3" s="264"/>
      <c r="C3" s="264"/>
      <c r="D3" s="264"/>
      <c r="E3" s="265"/>
      <c r="F3" s="23">
        <v>688674</v>
      </c>
      <c r="G3" s="23">
        <v>698186</v>
      </c>
      <c r="H3" s="26">
        <v>358565.82</v>
      </c>
    </row>
    <row r="4" spans="1:8" ht="16.5" thickBot="1" x14ac:dyDescent="0.3">
      <c r="A4" s="263" t="s">
        <v>268</v>
      </c>
      <c r="B4" s="264"/>
      <c r="C4" s="264"/>
      <c r="D4" s="264"/>
      <c r="E4" s="265"/>
      <c r="F4" s="23"/>
      <c r="G4" s="23"/>
      <c r="H4" s="26"/>
    </row>
    <row r="5" spans="1:8" ht="16.5" thickBot="1" x14ac:dyDescent="0.3">
      <c r="A5" s="263" t="s">
        <v>269</v>
      </c>
      <c r="B5" s="264"/>
      <c r="C5" s="264"/>
      <c r="D5" s="264"/>
      <c r="E5" s="265"/>
      <c r="F5" s="23">
        <v>290000</v>
      </c>
      <c r="G5" s="23">
        <v>335607</v>
      </c>
      <c r="H5" s="26">
        <v>130271.08</v>
      </c>
    </row>
    <row r="6" spans="1:8" ht="16.5" thickBot="1" x14ac:dyDescent="0.3">
      <c r="A6" s="266" t="s">
        <v>270</v>
      </c>
      <c r="B6" s="267"/>
      <c r="C6" s="267"/>
      <c r="D6" s="267"/>
      <c r="E6" s="126"/>
      <c r="F6" s="127">
        <v>978674</v>
      </c>
      <c r="G6" s="128">
        <v>1033793</v>
      </c>
      <c r="H6" s="129">
        <v>488836.9</v>
      </c>
    </row>
    <row r="7" spans="1:8" ht="16.5" thickBot="1" x14ac:dyDescent="0.3">
      <c r="A7" s="268"/>
      <c r="B7" s="268"/>
      <c r="C7" s="268"/>
      <c r="D7" s="130"/>
      <c r="E7" s="130"/>
      <c r="F7" s="130"/>
      <c r="G7" s="130"/>
      <c r="H7" s="130"/>
    </row>
    <row r="8" spans="1:8" ht="16.5" thickBot="1" x14ac:dyDescent="0.3">
      <c r="A8" s="269" t="s">
        <v>271</v>
      </c>
      <c r="B8" s="270"/>
      <c r="C8" s="270"/>
      <c r="D8" s="270"/>
      <c r="E8" s="271"/>
      <c r="F8" s="149">
        <v>420518</v>
      </c>
      <c r="G8" s="150">
        <v>461477</v>
      </c>
      <c r="H8" s="41">
        <v>241497.62</v>
      </c>
    </row>
    <row r="9" spans="1:8" ht="16.5" thickBot="1" x14ac:dyDescent="0.3">
      <c r="A9" s="269" t="s">
        <v>272</v>
      </c>
      <c r="B9" s="270"/>
      <c r="C9" s="270"/>
      <c r="D9" s="270"/>
      <c r="E9" s="271"/>
      <c r="F9" s="23">
        <v>291000</v>
      </c>
      <c r="G9" s="23">
        <v>349259</v>
      </c>
      <c r="H9" s="26">
        <v>205186.94</v>
      </c>
    </row>
    <row r="10" spans="1:8" ht="16.5" thickBot="1" x14ac:dyDescent="0.3">
      <c r="A10" s="269" t="s">
        <v>273</v>
      </c>
      <c r="B10" s="270"/>
      <c r="C10" s="270"/>
      <c r="D10" s="270"/>
      <c r="E10" s="271"/>
      <c r="F10" s="23">
        <v>30000</v>
      </c>
      <c r="G10" s="23">
        <v>30000</v>
      </c>
      <c r="H10" s="26">
        <v>15252.74</v>
      </c>
    </row>
    <row r="11" spans="1:8" ht="16.5" thickBot="1" x14ac:dyDescent="0.3">
      <c r="A11" s="266" t="s">
        <v>274</v>
      </c>
      <c r="B11" s="267"/>
      <c r="C11" s="267"/>
      <c r="D11" s="267"/>
      <c r="E11" s="131"/>
      <c r="F11" s="127">
        <v>741518</v>
      </c>
      <c r="G11" s="128">
        <v>840736</v>
      </c>
      <c r="H11" s="129">
        <v>461937.3</v>
      </c>
    </row>
    <row r="12" spans="1:8" ht="16.5" thickBot="1" x14ac:dyDescent="0.3">
      <c r="A12" s="258" t="s">
        <v>275</v>
      </c>
      <c r="B12" s="259"/>
      <c r="C12" s="259"/>
      <c r="D12" s="259"/>
      <c r="E12" s="260"/>
      <c r="F12" s="132">
        <v>237156</v>
      </c>
      <c r="G12" s="133">
        <v>193057</v>
      </c>
      <c r="H12" s="134">
        <v>26899.599999999999</v>
      </c>
    </row>
  </sheetData>
  <mergeCells count="11">
    <mergeCell ref="A12:E12"/>
    <mergeCell ref="A1:E2"/>
    <mergeCell ref="A3:E3"/>
    <mergeCell ref="A4:E4"/>
    <mergeCell ref="A5:E5"/>
    <mergeCell ref="A6:D6"/>
    <mergeCell ref="A7:C7"/>
    <mergeCell ref="A8:E8"/>
    <mergeCell ref="A9:E9"/>
    <mergeCell ref="A10:E10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REKAPITULÁCIA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 Zlatohlavkova</cp:lastModifiedBy>
  <cp:lastPrinted>2023-09-07T10:19:50Z</cp:lastPrinted>
  <dcterms:created xsi:type="dcterms:W3CDTF">2023-09-06T06:03:44Z</dcterms:created>
  <dcterms:modified xsi:type="dcterms:W3CDTF">2023-09-25T06:52:21Z</dcterms:modified>
</cp:coreProperties>
</file>