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\Desktop\ROZPOČET 2024-2026\"/>
    </mc:Choice>
  </mc:AlternateContent>
  <xr:revisionPtr revIDLastSave="0" documentId="13_ncr:1_{32781006-A094-4773-B004-0433F342FE6C}" xr6:coauthVersionLast="47" xr6:coauthVersionMax="47" xr10:uidLastSave="{00000000-0000-0000-0000-000000000000}"/>
  <bookViews>
    <workbookView xWindow="1170" yWindow="990" windowWidth="26670" windowHeight="14490" xr2:uid="{D5447535-4225-499F-9869-92061BEE7EFF}"/>
  </bookViews>
  <sheets>
    <sheet name="Príjmy-obec" sheetId="1" r:id="rId1"/>
    <sheet name="Výdavky-obec" sheetId="2" r:id="rId2"/>
    <sheet name="Rekapituláci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F53" i="1"/>
  <c r="F48" i="1"/>
  <c r="F42" i="1"/>
  <c r="D97" i="1"/>
  <c r="D68" i="1"/>
  <c r="D53" i="1"/>
  <c r="D48" i="1"/>
  <c r="D42" i="1"/>
  <c r="E42" i="1"/>
  <c r="E48" i="1"/>
  <c r="E53" i="1"/>
  <c r="E68" i="1"/>
  <c r="E97" i="1"/>
  <c r="H247" i="2"/>
  <c r="H216" i="2"/>
  <c r="H213" i="2"/>
  <c r="H206" i="2"/>
  <c r="H85" i="2"/>
  <c r="F247" i="2"/>
  <c r="J77" i="1"/>
  <c r="I77" i="1"/>
  <c r="J68" i="1"/>
  <c r="I68" i="1"/>
  <c r="H68" i="1"/>
  <c r="J53" i="1"/>
  <c r="I53" i="1"/>
  <c r="H53" i="1"/>
  <c r="G53" i="1"/>
  <c r="J48" i="1"/>
  <c r="I48" i="1"/>
  <c r="H48" i="1"/>
  <c r="G48" i="1"/>
  <c r="J42" i="1"/>
  <c r="I42" i="1"/>
  <c r="H42" i="1"/>
  <c r="G42" i="1"/>
  <c r="G47" i="1" l="1"/>
  <c r="G97" i="1" s="1"/>
  <c r="F47" i="1"/>
  <c r="J47" i="1"/>
  <c r="H47" i="1"/>
  <c r="I47" i="1"/>
  <c r="O182" i="2"/>
</calcChain>
</file>

<file path=xl/sharedStrings.xml><?xml version="1.0" encoding="utf-8"?>
<sst xmlns="http://schemas.openxmlformats.org/spreadsheetml/2006/main" count="571" uniqueCount="449">
  <si>
    <t xml:space="preserve">                        </t>
  </si>
  <si>
    <t xml:space="preserve"> </t>
  </si>
  <si>
    <t>Návrh rozpočtu :</t>
  </si>
  <si>
    <t>vyvesený na úradnej tabuli obce dňa :</t>
  </si>
  <si>
    <t>Klaudia Teovanović</t>
  </si>
  <si>
    <t>starostka obce</t>
  </si>
  <si>
    <t>PRÍJMY</t>
  </si>
  <si>
    <t>kód</t>
  </si>
  <si>
    <t>položka</t>
  </si>
  <si>
    <t>BEŽNÉ PRÍJMY</t>
  </si>
  <si>
    <t>skutočnosť</t>
  </si>
  <si>
    <t>rozpočet</t>
  </si>
  <si>
    <t>očak.skutoč.</t>
  </si>
  <si>
    <t>zdroja</t>
  </si>
  <si>
    <t>100 Daňové príjmy</t>
  </si>
  <si>
    <t>110 Dane z príjmov a kapitálového majetku</t>
  </si>
  <si>
    <t>Výnos dane z príjmov poukázaný územnej samospráve</t>
  </si>
  <si>
    <t>120 Daňové príjmy - dane z majetku</t>
  </si>
  <si>
    <t>daň z pozemkov</t>
  </si>
  <si>
    <t>daň zo stavby</t>
  </si>
  <si>
    <t>daň z bytov</t>
  </si>
  <si>
    <t>130 Dane za tovary a špecifické služby</t>
  </si>
  <si>
    <t>daň za psa</t>
  </si>
  <si>
    <t>daň za ubytovanie</t>
  </si>
  <si>
    <t>daň za užívanie verejného priestranstva</t>
  </si>
  <si>
    <t>za komunálne odpady a DSO</t>
  </si>
  <si>
    <t>200 Nedaňové príjmy</t>
  </si>
  <si>
    <t>210 Príjmy z podnikania a vlastníctva majetku</t>
  </si>
  <si>
    <t>z prenajatých pozemkov</t>
  </si>
  <si>
    <t>z prenajatých budov, priestorov a objektov</t>
  </si>
  <si>
    <t>212003/2</t>
  </si>
  <si>
    <t xml:space="preserve">z prenajatých nájomných bytov </t>
  </si>
  <si>
    <t>z prenájmu náradia, inventáru</t>
  </si>
  <si>
    <t>220 Administratívne poplatky a iné poplatky a platby</t>
  </si>
  <si>
    <t>ostatné poplatky– správne popl.</t>
  </si>
  <si>
    <t>za porušenie predpisov</t>
  </si>
  <si>
    <t>223001/1</t>
  </si>
  <si>
    <t>za relácie v miestnom rozhlase</t>
  </si>
  <si>
    <t>223001/2</t>
  </si>
  <si>
    <t>za služby Domu smútku</t>
  </si>
  <si>
    <t>223001/3</t>
  </si>
  <si>
    <t>za kopírovacie práce</t>
  </si>
  <si>
    <t>223001/4</t>
  </si>
  <si>
    <t>za zálohy na stočné (nájomníci ND)</t>
  </si>
  <si>
    <t>223001/6</t>
  </si>
  <si>
    <t>za hrobové miesta</t>
  </si>
  <si>
    <t>223001/7</t>
  </si>
  <si>
    <t>za stavebný odpad (kontajner)</t>
  </si>
  <si>
    <t>223001/8</t>
  </si>
  <si>
    <t>za náhradnú známku pre psa</t>
  </si>
  <si>
    <t>223001/9</t>
  </si>
  <si>
    <t>za nálepky na smetné nádoby naviac</t>
  </si>
  <si>
    <t>223001/12</t>
  </si>
  <si>
    <t>za prieskumné územie</t>
  </si>
  <si>
    <t>223001/13</t>
  </si>
  <si>
    <t>za výmenu smetnej nádoby</t>
  </si>
  <si>
    <t>členské - posilňovňa</t>
  </si>
  <si>
    <t>290 Iné nedaňové príjmy</t>
  </si>
  <si>
    <t>príjem z náhrad poistného plnenia</t>
  </si>
  <si>
    <t>príjmy z dobropisov</t>
  </si>
  <si>
    <t>vratka - nevyčerpaná dotácia</t>
  </si>
  <si>
    <t>vratka - preplatky na energiách</t>
  </si>
  <si>
    <t>300 Granty a transfery</t>
  </si>
  <si>
    <t>311 Granty</t>
  </si>
  <si>
    <t>312 Transfery v rámci verejnej správy</t>
  </si>
  <si>
    <t>312001/5</t>
  </si>
  <si>
    <t>na stravu predškolákov MŠ</t>
  </si>
  <si>
    <t xml:space="preserve">   111    312001/2</t>
  </si>
  <si>
    <t>projekt Múdre hranie MŠ</t>
  </si>
  <si>
    <t>na voľby</t>
  </si>
  <si>
    <t>312012/3</t>
  </si>
  <si>
    <t>na staveb.poriadok a vyvlast.konanie</t>
  </si>
  <si>
    <t>312012/4</t>
  </si>
  <si>
    <t>na cestnú dopravu a poz.komunikácie</t>
  </si>
  <si>
    <t>312012/8</t>
  </si>
  <si>
    <t>na životné prostredie</t>
  </si>
  <si>
    <t>312012/9</t>
  </si>
  <si>
    <t>na REBOB</t>
  </si>
  <si>
    <t>312012/15</t>
  </si>
  <si>
    <t>na predškolákov</t>
  </si>
  <si>
    <t>312012/24</t>
  </si>
  <si>
    <t>na Register adries</t>
  </si>
  <si>
    <t>11UA</t>
  </si>
  <si>
    <t>na ubytovanie odídencov z UA</t>
  </si>
  <si>
    <t>na testovanie na COVID-19</t>
  </si>
  <si>
    <t>312012/14</t>
  </si>
  <si>
    <t>na SODB</t>
  </si>
  <si>
    <t>312012/25</t>
  </si>
  <si>
    <t>špecifiká - MŠ</t>
  </si>
  <si>
    <t>BEŽNÉ  PRÍJMY  SPOLU</t>
  </si>
  <si>
    <t>KAPITÁLOVÉ PRÍJMY</t>
  </si>
  <si>
    <t>Z predaja pozemkov</t>
  </si>
  <si>
    <t>0 </t>
  </si>
  <si>
    <t>KAPITÁLOVÉ PRÍJMY SPOLU</t>
  </si>
  <si>
    <t>FINANČNÉ OPERÁCIE</t>
  </si>
  <si>
    <t>prevod prostr.z rezervného fondu (MK+dažď.kan.+vstup na OcÚ)</t>
  </si>
  <si>
    <t>Prijaté finančné zábezpeky</t>
  </si>
  <si>
    <t>131J</t>
  </si>
  <si>
    <t>nevyčerp. dotácia na stravu predšk.</t>
  </si>
  <si>
    <t>72a</t>
  </si>
  <si>
    <t>72f</t>
  </si>
  <si>
    <t>zostatok účtu ŠJ</t>
  </si>
  <si>
    <t>FINANČNÉ OPERÁCIE SPOLU</t>
  </si>
  <si>
    <t>VÝDAVKY</t>
  </si>
  <si>
    <t>ekonom.</t>
  </si>
  <si>
    <t>BEŽNÉ  VÝDAVKY</t>
  </si>
  <si>
    <t>klasifikác.</t>
  </si>
  <si>
    <t>01.1.1 Výdavky verejnej správy</t>
  </si>
  <si>
    <t>Použitie dotácie na REGOB</t>
  </si>
  <si>
    <t>kanc.potreby, toner, tlačivá</t>
  </si>
  <si>
    <t>popl. za aktualizáciu programu</t>
  </si>
  <si>
    <t>Použitie dotácie na register adries</t>
  </si>
  <si>
    <t>všeobec. materiál (kancel.potreby)</t>
  </si>
  <si>
    <t>Použitie dotácií na prenes.komp.</t>
  </si>
  <si>
    <t>Odvedenie dotácií na SOÚ</t>
  </si>
  <si>
    <t>Použitie dotácie na SOBD</t>
  </si>
  <si>
    <t>odmena kontaktnej osobe</t>
  </si>
  <si>
    <t>kancelárske potreby</t>
  </si>
  <si>
    <t>odmena</t>
  </si>
  <si>
    <t>632001/1</t>
  </si>
  <si>
    <t>elektrická energia</t>
  </si>
  <si>
    <t>632001/2</t>
  </si>
  <si>
    <t>plyn</t>
  </si>
  <si>
    <t>tablet</t>
  </si>
  <si>
    <t>interiérové vybavenie</t>
  </si>
  <si>
    <t>odmeny na dohody</t>
  </si>
  <si>
    <t>Samospráva</t>
  </si>
  <si>
    <t>tarifný plat-starosta,pracov.OcÚ, HK</t>
  </si>
  <si>
    <t>osobný príplatok</t>
  </si>
  <si>
    <t>Odmeny</t>
  </si>
  <si>
    <t>zdravotné poistenie-VšZP</t>
  </si>
  <si>
    <t>zdravotné poistenie-Dôvera</t>
  </si>
  <si>
    <t>nemocenské poistenie</t>
  </si>
  <si>
    <t>starobné poistenie</t>
  </si>
  <si>
    <t>úrazové poistenie</t>
  </si>
  <si>
    <t>invalidné poistenie</t>
  </si>
  <si>
    <t>poistenie v nezamestnanosti</t>
  </si>
  <si>
    <t>rezervný fond</t>
  </si>
  <si>
    <t>príspevok zamest. na doplnkové dôchod.sporenie</t>
  </si>
  <si>
    <t>tuzemské cestovné náhrady</t>
  </si>
  <si>
    <t>elektrická energia (č.s. 1)</t>
  </si>
  <si>
    <t>plyn (č.s. 1)</t>
  </si>
  <si>
    <t>poštovné</t>
  </si>
  <si>
    <t>popl. za internet</t>
  </si>
  <si>
    <t>telefón.popl.-SlovakTelekom</t>
  </si>
  <si>
    <t>všeobecný materiál</t>
  </si>
  <si>
    <t>odborné knihy, časopisy, obecné noviny</t>
  </si>
  <si>
    <t>softvér – programové vybavenie</t>
  </si>
  <si>
    <t>reprezentačné</t>
  </si>
  <si>
    <t>Fabia – palivo, mazivá, oleje</t>
  </si>
  <si>
    <t>Fabia – servis, údržba, zimné pneu</t>
  </si>
  <si>
    <t>Fabia - poistenie</t>
  </si>
  <si>
    <t>Fabia – karty, známky, poplatky, STK</t>
  </si>
  <si>
    <t>údržba výpočtovej techniky (JRM)</t>
  </si>
  <si>
    <t>údržba strojov, prístrojov a zariadení (kopírka)</t>
  </si>
  <si>
    <t>údržba softvéru - update (TOPSET), aktualizácia mapového portálu</t>
  </si>
  <si>
    <t>nájomné - ihrisko</t>
  </si>
  <si>
    <t>propagácia –  inzeráty, rekl. predmety</t>
  </si>
  <si>
    <t>všeobecné služby (revízie,výkon zodp.osoby, odchyt )</t>
  </si>
  <si>
    <t>stravovanie zamestnancov</t>
  </si>
  <si>
    <t>poistné-poistenie majetku obce</t>
  </si>
  <si>
    <t>povinný prídel do sociálneho fondu</t>
  </si>
  <si>
    <t>provízia za strav.poukážky</t>
  </si>
  <si>
    <t>odmeny poslancom OZ</t>
  </si>
  <si>
    <t>koncesionársky popl. RTVS</t>
  </si>
  <si>
    <t>služby v oblasti inf.-kom.technol. - webstránka (Galileo)</t>
  </si>
  <si>
    <t>641006/1</t>
  </si>
  <si>
    <t>transfer SOÚ na stavebnú oblasť</t>
  </si>
  <si>
    <t>641006/2</t>
  </si>
  <si>
    <t>transfer SOÚ na sociálnu oblasť</t>
  </si>
  <si>
    <t>transfer pre Centrá voľného času</t>
  </si>
  <si>
    <t>členské príspevky–ZMOS, ZMO,RVC, ŽCJP, MAS11+, MR11+, CKF</t>
  </si>
  <si>
    <t>odstupné</t>
  </si>
  <si>
    <t>odchodné</t>
  </si>
  <si>
    <t>finančný príspevok na stravovanie zam-cov</t>
  </si>
  <si>
    <t>prvých 10 dní PN hradených z-teľom</t>
  </si>
  <si>
    <t>odvod nevyčerpanej dotácie na stravovanie - ŠJ</t>
  </si>
  <si>
    <t>01.1.2 Finančné a rozpočtové záležitosti</t>
  </si>
  <si>
    <t>špeciálne služby - audítor</t>
  </si>
  <si>
    <t>poplatky banke</t>
  </si>
  <si>
    <t>01.1.7 Transakcie verejného dlhu</t>
  </si>
  <si>
    <t>splácanie úrokov ŠFRB</t>
  </si>
  <si>
    <t>01.6.0 Voľby, referendá</t>
  </si>
  <si>
    <t>Tarifný plat</t>
  </si>
  <si>
    <t>623000/1</t>
  </si>
  <si>
    <t>cestovné</t>
  </si>
  <si>
    <t>energie</t>
  </si>
  <si>
    <t>telekomunikačné služby</t>
  </si>
  <si>
    <t>prepravné</t>
  </si>
  <si>
    <t>cestovné náhrady – cudzí zamest.</t>
  </si>
  <si>
    <t>stravovanie členov</t>
  </si>
  <si>
    <t>odmeny členom</t>
  </si>
  <si>
    <t> 111</t>
  </si>
  <si>
    <t>637037 </t>
  </si>
  <si>
    <t>vratky – nevyčerpaná dotácia </t>
  </si>
  <si>
    <t>03.2.0 Požiarna ochrana a bezpeč.pri práci</t>
  </si>
  <si>
    <t xml:space="preserve">ochrana a bezp. pri práci, PO (Stopfire, Autobetes) </t>
  </si>
  <si>
    <t>04.5.1 Cestná doprava</t>
  </si>
  <si>
    <t>údržba dopravných značiek v obci</t>
  </si>
  <si>
    <t>údržba MK, ZÚMK</t>
  </si>
  <si>
    <t>dopravné značenie - uzávera mosta</t>
  </si>
  <si>
    <t>náklady na verejné obstarávanie - Rekonštr.MK</t>
  </si>
  <si>
    <t>05.1.0 Nakladanie s odpadmi</t>
  </si>
  <si>
    <t>odpadové vrecia, nálepky na smet.nádoby</t>
  </si>
  <si>
    <t>637004/1</t>
  </si>
  <si>
    <t>odvoz TKO + triedenie</t>
  </si>
  <si>
    <t>637004/2</t>
  </si>
  <si>
    <t>odvoz stavebného odpadu</t>
  </si>
  <si>
    <t>637004/3</t>
  </si>
  <si>
    <t>odvoz veľkoobjemového odpadu</t>
  </si>
  <si>
    <t>637004/4</t>
  </si>
  <si>
    <t>odvoz odpadu z cintorína</t>
  </si>
  <si>
    <t>637004/5</t>
  </si>
  <si>
    <t>odvoz použitého šatstva a textílií</t>
  </si>
  <si>
    <t>637004/6</t>
  </si>
  <si>
    <t>odvoz BRKO - kuchynský odpad</t>
  </si>
  <si>
    <t>637004/7</t>
  </si>
  <si>
    <t>odvoz BRKO - odpad zo zelene</t>
  </si>
  <si>
    <t>poplatky za uloženie odpadu</t>
  </si>
  <si>
    <t>05.2.2 Nakladanie s odpadovými vodami</t>
  </si>
  <si>
    <t>Monitoring kanalizačnej siete/výmena poklopov</t>
  </si>
  <si>
    <t>06.1.0 Rozvoj bývania</t>
  </si>
  <si>
    <t>elektrická energia – spol.priestory</t>
  </si>
  <si>
    <t>vodné, stočné</t>
  </si>
  <si>
    <t>údržba strojov, prístr.,zariadení</t>
  </si>
  <si>
    <t>údržba bytov</t>
  </si>
  <si>
    <t>údržba byt.domu č.253-hradené z FOÚ</t>
  </si>
  <si>
    <t>údržba bytov z rozpočtu obce</t>
  </si>
  <si>
    <t>všeobecné služby - revízie</t>
  </si>
  <si>
    <t>06.2.0 Rozvoj obcí</t>
  </si>
  <si>
    <t>vianočná výzdoba/aku nožnice/kosačka</t>
  </si>
  <si>
    <t>pracovné odevy, obuv</t>
  </si>
  <si>
    <t>palivá do kosačiek</t>
  </si>
  <si>
    <t>údržba a opravy kosačiek</t>
  </si>
  <si>
    <t>údržba zelene,  kvetinová výzdoba</t>
  </si>
  <si>
    <t>údržba detského ihriska</t>
  </si>
  <si>
    <t>všeob.služby -orez stromov,odvoz haluzoviny,kosenie</t>
  </si>
  <si>
    <t>údržba verejných priestranstiev - doborovoľ.činnosť</t>
  </si>
  <si>
    <t>06.4.0 Verejné osvetlenie</t>
  </si>
  <si>
    <t>údržba VO</t>
  </si>
  <si>
    <t>manká a škody - neoprávnený odber</t>
  </si>
  <si>
    <t>06.6.0 Nebytové priestory</t>
  </si>
  <si>
    <t xml:space="preserve">elektr.energia – č.s. 9 </t>
  </si>
  <si>
    <t xml:space="preserve">plyn –č.s. 9 </t>
  </si>
  <si>
    <t> 41</t>
  </si>
  <si>
    <t>elektrická energia –č.s. 8 -  PZ</t>
  </si>
  <si>
    <t>elektrická energia - č.s. 3</t>
  </si>
  <si>
    <t>elektrická energia - bývalá Pošta</t>
  </si>
  <si>
    <t>elektrická energia - šatne TJ č.s. 52</t>
  </si>
  <si>
    <t>plyn šatne TJ č.s. 52</t>
  </si>
  <si>
    <t>elektr. energia – admin.budova č.s. 115</t>
  </si>
  <si>
    <t>plyn –č.s. 115</t>
  </si>
  <si>
    <t>vodné stočné č.s. 3</t>
  </si>
  <si>
    <t>vodné,stočné – č.s. 115</t>
  </si>
  <si>
    <t>interiérové vybavenie obecného úradu</t>
  </si>
  <si>
    <t>Všeob.materiál – č.s. 115</t>
  </si>
  <si>
    <t>údržba bezpečnostnej signalizácie na ob.úrade</t>
  </si>
  <si>
    <t>všeob.služby – č.s. 115</t>
  </si>
  <si>
    <t>07.4.0 Ochrana verejného zdravia(z dotácie)</t>
  </si>
  <si>
    <t>germicídne žiariče</t>
  </si>
  <si>
    <t>hygienický materiál, rúška</t>
  </si>
  <si>
    <t>respirátory</t>
  </si>
  <si>
    <t>testovanie</t>
  </si>
  <si>
    <t>dobrovoľníci - odmeny</t>
  </si>
  <si>
    <t>dobrovoľníci+odberová jednotka - občerstvenie</t>
  </si>
  <si>
    <t>08.1.0 Rekreač. a šport. služby</t>
  </si>
  <si>
    <t>Telovýchovná jednota</t>
  </si>
  <si>
    <t>platba SFZ, kosenie ihriska, výmena trysiek na závlahách</t>
  </si>
  <si>
    <t>Posilňovňa</t>
  </si>
  <si>
    <t xml:space="preserve">Vybavenie posilňovne </t>
  </si>
  <si>
    <t>08.2.0 Kultúrne služby</t>
  </si>
  <si>
    <t>Obecná knižnica</t>
  </si>
  <si>
    <t>knihy</t>
  </si>
  <si>
    <t>príspevok za dobrovoľ.činnosť</t>
  </si>
  <si>
    <t>Kronika</t>
  </si>
  <si>
    <t>Odmena za dobrovoľ.činnosť</t>
  </si>
  <si>
    <t>Kultúrny dom</t>
  </si>
  <si>
    <t>elektrická energia (KD + býv.OcÚ)</t>
  </si>
  <si>
    <t>plyn  (KD + býv.OcÚ)</t>
  </si>
  <si>
    <t>vodné, stočné  (KD + býv.OcÚ)</t>
  </si>
  <si>
    <t>prev. zar. –   stoly, regály (svad.)/el.radiátor MĽK</t>
  </si>
  <si>
    <t>všeob.materiál – vybavenie svadobky - hrnce, poháre</t>
  </si>
  <si>
    <t>revízia plynového kotla</t>
  </si>
  <si>
    <t>oprava schodov do kultúrneho domu</t>
  </si>
  <si>
    <t>Kultúrne služby</t>
  </si>
  <si>
    <t>Doprava – Budkov, Ratíškovice, Sv.Anton, TT,Topolčianky</t>
  </si>
  <si>
    <t>Kultúrne podujatia –  DM, Mikuláš,kult.akcie</t>
  </si>
  <si>
    <t>Kultúrne poduj. – Mikuláš z dotácie</t>
  </si>
  <si>
    <t>Kult.podujatie – Ochut.jedál st.mat.</t>
  </si>
  <si>
    <t>Fotoslužby, pranie obrusov</t>
  </si>
  <si>
    <t>08.3.0 – Vysielacie služby</t>
  </si>
  <si>
    <t>údržba miestneho rozhlasu</t>
  </si>
  <si>
    <t>popl. SOZA a Slovgramu za hudbu vysielanú v MR</t>
  </si>
  <si>
    <t>08.4.0 Nábož. a iné spoločenské služby</t>
  </si>
  <si>
    <t>elektr. energia - DS</t>
  </si>
  <si>
    <r>
      <t xml:space="preserve">všeob.mater. – </t>
    </r>
    <r>
      <rPr>
        <sz val="12"/>
        <color indexed="8"/>
        <rFont val="Calibri"/>
        <family val="2"/>
        <charset val="238"/>
      </rPr>
      <t>náhr.diely-vodáreň, cintorín</t>
    </r>
  </si>
  <si>
    <t>licencia – Virtualny cintorín</t>
  </si>
  <si>
    <t>údržba zariadení - čerpadlo</t>
  </si>
  <si>
    <t xml:space="preserve">odmena za dobr.činnosť-spr. DS </t>
  </si>
  <si>
    <t>Bež. transfer záujm.združeniam</t>
  </si>
  <si>
    <t>BT TJ Družstevník</t>
  </si>
  <si>
    <t>BT ZO SPZ</t>
  </si>
  <si>
    <t>BT – ZO  JDS</t>
  </si>
  <si>
    <t>BT – ZO CHPH</t>
  </si>
  <si>
    <t>BT - cirkev</t>
  </si>
  <si>
    <t>Finančný príspevok - Opojčanka</t>
  </si>
  <si>
    <t>Finančný príspevok - Senior Klub</t>
  </si>
  <si>
    <t>09.1.1 Predprimárne vzdelávanie - MŠ</t>
  </si>
  <si>
    <t>09.1.2.1 Primárne vzdelávanie</t>
  </si>
  <si>
    <t>BT -  ZŠ Majcichov</t>
  </si>
  <si>
    <t>09.5.0 Nedefinovateľné vzdelávanie</t>
  </si>
  <si>
    <t>OcÚ - školenia</t>
  </si>
  <si>
    <t>10.2.0 Sociálne zabezpečenie - Staroba</t>
  </si>
  <si>
    <t>Posedenie s dôchodcami</t>
  </si>
  <si>
    <t>Špec.služby – vypr. posudkov na soc. odkáz.</t>
  </si>
  <si>
    <t>Dôchodcovia – finančný príspevok</t>
  </si>
  <si>
    <t>BEŽNÉ VÝDAVKY SPOLU</t>
  </si>
  <si>
    <t>-</t>
  </si>
  <si>
    <t xml:space="preserve">kód </t>
  </si>
  <si>
    <t>KAPITÁLOVÉ  VÝDAVKY</t>
  </si>
  <si>
    <t>klasifikácia</t>
  </si>
  <si>
    <t>Nákup softvéru (Registratúra)</t>
  </si>
  <si>
    <t>Vypracovanie PHSR a KPSS</t>
  </si>
  <si>
    <t>Nákup výpočtovej techniky (PC, kopírka, notebook)</t>
  </si>
  <si>
    <t>Nákup 3D LED nápis Obecný úrad</t>
  </si>
  <si>
    <t>Digitálny pasport miestnych komunikácií</t>
  </si>
  <si>
    <t>Rekonštrukcia a modernizácia autobusovej zastávky</t>
  </si>
  <si>
    <t>Rekonšt. a modern. MK vr. dažďovej kanalizácie (Budín)</t>
  </si>
  <si>
    <t>Revitalizácia vstupu na cintorín (PD)</t>
  </si>
  <si>
    <t>Aktualizácia ÚPO</t>
  </si>
  <si>
    <t xml:space="preserve"> zmena č. 4/2021</t>
  </si>
  <si>
    <t>Rekonštrukcia a modernizácia VO</t>
  </si>
  <si>
    <t>Interiérové vybavenie obecného úradu č.s.115</t>
  </si>
  <si>
    <t>Rekonštr. a moder. - Vstup do obec.úradu</t>
  </si>
  <si>
    <t xml:space="preserve">08.1.0 Rekreač. a športové služby </t>
  </si>
  <si>
    <t>08.1.0 Kultúrny dom</t>
  </si>
  <si>
    <t>08.3.0 Vysielacie služby</t>
  </si>
  <si>
    <t>Rozhlasová ústredňa</t>
  </si>
  <si>
    <t>08.4.0 Nábož. a iné spoloč. služby</t>
  </si>
  <si>
    <t>Prístrešok pred DS (proj.dokumentácia)</t>
  </si>
  <si>
    <t>09.1.1 Materská škola</t>
  </si>
  <si>
    <t>KAPITÁLOVÉ VÝDAVKY SPOLU</t>
  </si>
  <si>
    <t>ekonomická</t>
  </si>
  <si>
    <t>01.7.0 Transakcie verejného dlhu</t>
  </si>
  <si>
    <t>Splácanie istiny ŠFRB</t>
  </si>
  <si>
    <t>06.1.0. Rozvoj bývania</t>
  </si>
  <si>
    <t>Finančná zábezpeka - vratka</t>
  </si>
  <si>
    <t>REKAPITULÁCIA</t>
  </si>
  <si>
    <t>S U M Á R obec+MŠ</t>
  </si>
  <si>
    <t>Bežné príjmy - obec</t>
  </si>
  <si>
    <t>Bežné príjmy - materská škola</t>
  </si>
  <si>
    <t>Kapitálové príjmy</t>
  </si>
  <si>
    <t>Príjmy finančných operácií</t>
  </si>
  <si>
    <t>Príjmy spolu</t>
  </si>
  <si>
    <t>Bežné výdavky - obec</t>
  </si>
  <si>
    <t>Bežné výdavky - materská škola</t>
  </si>
  <si>
    <t>Kapitálové výdavky</t>
  </si>
  <si>
    <t>Kapitálové výdavky - materská škola</t>
  </si>
  <si>
    <t>Výdavky finančných operácií</t>
  </si>
  <si>
    <t>Výdavky spolu</t>
  </si>
  <si>
    <t xml:space="preserve">CELKOM - výsledok hospodárenia </t>
  </si>
  <si>
    <t>Všeob.materiál (kľúče, lanká)</t>
  </si>
  <si>
    <t>10.4.0 Rodina a deti</t>
  </si>
  <si>
    <t>Výplata rodič. Príspevku, prísp. na dieťa</t>
  </si>
  <si>
    <t>10.9.0 Sociál.zabezpečenie inde nekvalif.</t>
  </si>
  <si>
    <t>Príspevok na ubytovanie - odídenci z UA</t>
  </si>
  <si>
    <t>Nábytok na obecný úrad</t>
  </si>
  <si>
    <t>223001/11predaj publikácie</t>
  </si>
  <si>
    <t>vratka - zo zdravot. Poisťovne</t>
  </si>
  <si>
    <t>312012/16na odmeny  v zmysle Kolekt.zmluvy</t>
  </si>
  <si>
    <t>312001/2na rodinné prídavky a rodičovský príspevok</t>
  </si>
  <si>
    <t>zarad.sponzorského príspevku do príjmov</t>
  </si>
  <si>
    <t>zaradenie prostr. FOaÚ do príjmov</t>
  </si>
  <si>
    <t>sponzorský príspevok na kultúrne poduj.</t>
  </si>
  <si>
    <t>iné príjmy (náhrada za vec.bremeno)</t>
  </si>
  <si>
    <t>príjmy z refundácie za spotr.el.energiu ihrisko</t>
  </si>
  <si>
    <t>vratky - rekl. - bežecký pás, prac.obuv</t>
  </si>
  <si>
    <t>131M</t>
  </si>
  <si>
    <t>zostatok dotácie na predškolákov</t>
  </si>
  <si>
    <t>nevyčerp. dotácia na Referendum</t>
  </si>
  <si>
    <t>telekomunikačná technika (projektor)</t>
  </si>
  <si>
    <t>prevádz.stroje, prístr.,zariadenia(skartovačka)</t>
  </si>
  <si>
    <t>nájomné za prenájom softvéru</t>
  </si>
  <si>
    <t>špec.služby -advokátske, geodet. služby, VO</t>
  </si>
  <si>
    <t>náhrada za lekársku prehliadku, dobrov.činn.-OcÚ</t>
  </si>
  <si>
    <t>poplatky - výpis z RT, vklad do katastra</t>
  </si>
  <si>
    <t>transfer na kompostáreň</t>
  </si>
  <si>
    <t>interiér. Vybavenie (kuchyn.linka)</t>
  </si>
  <si>
    <t>špec.služby - letecké fotografovanie</t>
  </si>
  <si>
    <t>všeob.mater. - maliarske potreby - č.s. 8</t>
  </si>
  <si>
    <t>údržba AB č.s.115 (obecný úrad/dvor, zbúr. oplotenia)</t>
  </si>
  <si>
    <t>údržba osvetlenia ihriska</t>
  </si>
  <si>
    <t>údržba šatní  (elektroinštalácia)</t>
  </si>
  <si>
    <t>všeob.mater.-drevo na lavičky, kľúče,farba</t>
  </si>
  <si>
    <t>interiér.vyb. - regály, detské sedenie</t>
  </si>
  <si>
    <t>Kult.podujatie Ukončenie leta zo sponz.prísp.</t>
  </si>
  <si>
    <t>orez stromov na cintoríne</t>
  </si>
  <si>
    <t>FP - Folklórne slávnosti</t>
  </si>
  <si>
    <t>FP - Slov. zväz posunkujúcich</t>
  </si>
  <si>
    <t xml:space="preserve">FP - Obec. Športový klub Križovany n/D. </t>
  </si>
  <si>
    <t>08.6.0 Nábož. Inde nekvalifikované</t>
  </si>
  <si>
    <t>Geodetické zameranie zvonice</t>
  </si>
  <si>
    <t>Výdavky na VO (Nadst.,pr. MŠ)-ukončenie</t>
  </si>
  <si>
    <t>VO na proj.dokumentáciu na rozš. MŠ o 1 triedu</t>
  </si>
  <si>
    <t>09.6.2 Vedľ. sl.poskyt. v rámci pr.vzdel. - CVČ</t>
  </si>
  <si>
    <t>fin. príspevok pre CVČ Trnava</t>
  </si>
  <si>
    <t>Kamera pri moste</t>
  </si>
  <si>
    <t>Vybudovanie oddychovej zóny v parku (PD)</t>
  </si>
  <si>
    <t>Vybavenie posilňovne (bežecký pás)</t>
  </si>
  <si>
    <t>zdravotné poistenie-Dôvera, Union</t>
  </si>
  <si>
    <t>telefón.popl.-mobil</t>
  </si>
  <si>
    <t>znalec.posudky</t>
  </si>
  <si>
    <t>výpočtová technika (CD, kľúče,  notebook)</t>
  </si>
  <si>
    <t>Hasiace prístroje</t>
  </si>
  <si>
    <t>licencie – Eset,  Registratúra</t>
  </si>
  <si>
    <t>dohoda - brigádnik</t>
  </si>
  <si>
    <t>Nákup  záhradnej techniky (traktor.kosačka)</t>
  </si>
  <si>
    <t>41/46</t>
  </si>
  <si>
    <t>RRZ</t>
  </si>
  <si>
    <t>Rozpočtová organizácia - MŠ</t>
  </si>
  <si>
    <t>72g</t>
  </si>
  <si>
    <t>réžia od stravníkov ŠJ</t>
  </si>
  <si>
    <t>príspevok za MŠ - školné</t>
  </si>
  <si>
    <t>stravné (deti MŠ+zamestnanci)</t>
  </si>
  <si>
    <t>BEŽNÉ PRÍJMY MŠ SPOLU</t>
  </si>
  <si>
    <t xml:space="preserve">                  ROZPOČET OBCE OPOJ NA ROKY 2024 - 2026 </t>
  </si>
  <si>
    <t xml:space="preserve">                                                OBEC OPOJ</t>
  </si>
  <si>
    <t xml:space="preserve">zverejnený na elektronickej úradnej tabuli  dňa :                                                 </t>
  </si>
  <si>
    <t xml:space="preserve">zverejnený na webovom sídle obce dňa :                                                                  </t>
  </si>
  <si>
    <t xml:space="preserve">lehota na predloženie pripomienok k návrhu rozpočtu  do :                                  </t>
  </si>
  <si>
    <t>účet</t>
  </si>
  <si>
    <t>Bežné výdavky - MŠ (dotácia zo ŠR)</t>
  </si>
  <si>
    <t>Bežné výdavky ŠJ (dotácia ŠJ)</t>
  </si>
  <si>
    <t>bežné výdavky - MŠ (transfer od zriaďov.)</t>
  </si>
  <si>
    <t>bežné výdavky - ŠJ (transfer od zriaďov.)</t>
  </si>
  <si>
    <t xml:space="preserve">bežné výdavky - MŠ vlastné príjmy </t>
  </si>
  <si>
    <t xml:space="preserve">bežné výdavky - ŠJ vlastné príjmy </t>
  </si>
  <si>
    <t xml:space="preserve">Vybavenie svadobky </t>
  </si>
  <si>
    <t>zastávkový prístrešok</t>
  </si>
  <si>
    <t>na zmiernenie negat.dôsledkov inflácie</t>
  </si>
  <si>
    <t>merače rýchlosti</t>
  </si>
  <si>
    <t>BEŽNÉ VÝDAVKY MŠ SPOLU</t>
  </si>
  <si>
    <t>Opoj, november 2023</t>
  </si>
  <si>
    <t>71/41</t>
  </si>
  <si>
    <t>Urban.-archit. štúdia +PO pre SP- Rozšírenie MŠ</t>
  </si>
  <si>
    <t xml:space="preserve">doručené pripomienky v počte :                                                                                          </t>
  </si>
  <si>
    <t xml:space="preserve">vyhodnotenie pripomienok k návrhu rozpočtu uskutočnené dňa :                   </t>
  </si>
  <si>
    <t xml:space="preserve">vyhodnotenie pripomienok k návrhu rozpočtu doručené poslancom dňa :    </t>
  </si>
  <si>
    <t xml:space="preserve">Rozpočet schválený Obecným zastupiteľstvom v Opoji dňa  28.11.2023  uzn.č. 140/2023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</si>
</sst>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 val="double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u/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DFA5A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0" fillId="0" borderId="0" xfId="0" applyNumberFormat="1"/>
    <xf numFmtId="0" fontId="1" fillId="0" borderId="0" xfId="0" applyFont="1"/>
    <xf numFmtId="0" fontId="7" fillId="0" borderId="0" xfId="0" applyFont="1"/>
    <xf numFmtId="0" fontId="9" fillId="0" borderId="1" xfId="0" applyFont="1" applyBorder="1"/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3" borderId="4" xfId="0" applyFont="1" applyFill="1" applyBorder="1"/>
    <xf numFmtId="0" fontId="9" fillId="3" borderId="5" xfId="0" applyFont="1" applyFill="1" applyBorder="1"/>
    <xf numFmtId="0" fontId="9" fillId="3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1" fillId="3" borderId="4" xfId="0" applyFont="1" applyFill="1" applyBorder="1"/>
    <xf numFmtId="0" fontId="11" fillId="4" borderId="5" xfId="0" applyFont="1" applyFill="1" applyBorder="1"/>
    <xf numFmtId="0" fontId="10" fillId="4" borderId="5" xfId="0" applyFont="1" applyFill="1" applyBorder="1"/>
    <xf numFmtId="3" fontId="10" fillId="4" borderId="5" xfId="0" applyNumberFormat="1" applyFont="1" applyFill="1" applyBorder="1" applyAlignment="1">
      <alignment horizontal="right"/>
    </xf>
    <xf numFmtId="0" fontId="10" fillId="3" borderId="4" xfId="0" applyFont="1" applyFill="1" applyBorder="1"/>
    <xf numFmtId="0" fontId="10" fillId="3" borderId="5" xfId="0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right"/>
    </xf>
    <xf numFmtId="3" fontId="10" fillId="5" borderId="5" xfId="0" applyNumberFormat="1" applyFont="1" applyFill="1" applyBorder="1" applyAlignment="1">
      <alignment horizontal="right"/>
    </xf>
    <xf numFmtId="3" fontId="12" fillId="5" borderId="5" xfId="0" applyNumberFormat="1" applyFont="1" applyFill="1" applyBorder="1" applyAlignment="1">
      <alignment horizontal="right"/>
    </xf>
    <xf numFmtId="0" fontId="12" fillId="5" borderId="5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  <xf numFmtId="0" fontId="11" fillId="3" borderId="5" xfId="0" applyFont="1" applyFill="1" applyBorder="1"/>
    <xf numFmtId="0" fontId="11" fillId="3" borderId="5" xfId="0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3" fillId="3" borderId="5" xfId="0" applyFont="1" applyFill="1" applyBorder="1" applyAlignment="1">
      <alignment horizontal="right"/>
    </xf>
    <xf numFmtId="0" fontId="14" fillId="2" borderId="5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2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right"/>
    </xf>
    <xf numFmtId="0" fontId="10" fillId="4" borderId="4" xfId="0" applyFont="1" applyFill="1" applyBorder="1"/>
    <xf numFmtId="0" fontId="15" fillId="4" borderId="4" xfId="0" applyFont="1" applyFill="1" applyBorder="1"/>
    <xf numFmtId="3" fontId="10" fillId="4" borderId="4" xfId="0" applyNumberFormat="1" applyFont="1" applyFill="1" applyBorder="1" applyAlignment="1">
      <alignment horizontal="right"/>
    </xf>
    <xf numFmtId="0" fontId="11" fillId="3" borderId="6" xfId="0" applyFont="1" applyFill="1" applyBorder="1" applyAlignment="1">
      <alignment horizontal="right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0" fontId="11" fillId="3" borderId="8" xfId="0" applyFont="1" applyFill="1" applyBorder="1" applyAlignment="1">
      <alignment horizontal="right"/>
    </xf>
    <xf numFmtId="0" fontId="11" fillId="3" borderId="9" xfId="0" applyFont="1" applyFill="1" applyBorder="1"/>
    <xf numFmtId="0" fontId="11" fillId="3" borderId="9" xfId="0" applyFont="1" applyFill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14" fillId="3" borderId="7" xfId="0" applyFont="1" applyFill="1" applyBorder="1" applyAlignment="1">
      <alignment horizontal="right"/>
    </xf>
    <xf numFmtId="0" fontId="14" fillId="3" borderId="9" xfId="0" applyFont="1" applyFill="1" applyBorder="1" applyAlignment="1">
      <alignment horizontal="right"/>
    </xf>
    <xf numFmtId="0" fontId="11" fillId="6" borderId="5" xfId="0" applyFont="1" applyFill="1" applyBorder="1"/>
    <xf numFmtId="0" fontId="10" fillId="6" borderId="5" xfId="0" applyFont="1" applyFill="1" applyBorder="1"/>
    <xf numFmtId="3" fontId="10" fillId="6" borderId="5" xfId="0" applyNumberFormat="1" applyFont="1" applyFill="1" applyBorder="1" applyAlignment="1">
      <alignment horizontal="right"/>
    </xf>
    <xf numFmtId="0" fontId="9" fillId="3" borderId="11" xfId="0" applyFont="1" applyFill="1" applyBorder="1"/>
    <xf numFmtId="0" fontId="9" fillId="3" borderId="12" xfId="0" applyFont="1" applyFill="1" applyBorder="1"/>
    <xf numFmtId="0" fontId="10" fillId="3" borderId="12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right"/>
    </xf>
    <xf numFmtId="0" fontId="0" fillId="3" borderId="0" xfId="0" applyFill="1"/>
    <xf numFmtId="0" fontId="9" fillId="3" borderId="1" xfId="0" applyFont="1" applyFill="1" applyBorder="1"/>
    <xf numFmtId="0" fontId="9" fillId="3" borderId="2" xfId="0" applyFont="1" applyFill="1" applyBorder="1"/>
    <xf numFmtId="0" fontId="10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right"/>
    </xf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3" borderId="4" xfId="0" applyFont="1" applyFill="1" applyBorder="1"/>
    <xf numFmtId="0" fontId="1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1" fillId="4" borderId="4" xfId="0" applyFont="1" applyFill="1" applyBorder="1"/>
    <xf numFmtId="3" fontId="12" fillId="4" borderId="5" xfId="0" applyNumberFormat="1" applyFont="1" applyFill="1" applyBorder="1" applyAlignment="1">
      <alignment horizontal="right"/>
    </xf>
    <xf numFmtId="0" fontId="11" fillId="3" borderId="21" xfId="0" applyFont="1" applyFill="1" applyBorder="1"/>
    <xf numFmtId="0" fontId="11" fillId="3" borderId="22" xfId="0" applyFont="1" applyFill="1" applyBorder="1"/>
    <xf numFmtId="0" fontId="11" fillId="3" borderId="3" xfId="0" applyFont="1" applyFill="1" applyBorder="1"/>
    <xf numFmtId="0" fontId="14" fillId="0" borderId="5" xfId="0" applyFont="1" applyBorder="1" applyAlignment="1">
      <alignment horizontal="right"/>
    </xf>
    <xf numFmtId="0" fontId="14" fillId="5" borderId="21" xfId="0" applyFont="1" applyFill="1" applyBorder="1"/>
    <xf numFmtId="0" fontId="14" fillId="5" borderId="22" xfId="0" applyFont="1" applyFill="1" applyBorder="1"/>
    <xf numFmtId="0" fontId="14" fillId="5" borderId="3" xfId="0" applyFont="1" applyFill="1" applyBorder="1"/>
    <xf numFmtId="0" fontId="14" fillId="0" borderId="21" xfId="0" applyFont="1" applyBorder="1"/>
    <xf numFmtId="0" fontId="14" fillId="0" borderId="22" xfId="0" applyFont="1" applyBorder="1"/>
    <xf numFmtId="0" fontId="14" fillId="0" borderId="3" xfId="0" applyFont="1" applyBorder="1"/>
    <xf numFmtId="0" fontId="14" fillId="3" borderId="21" xfId="0" applyFont="1" applyFill="1" applyBorder="1"/>
    <xf numFmtId="0" fontId="14" fillId="3" borderId="22" xfId="0" applyFont="1" applyFill="1" applyBorder="1"/>
    <xf numFmtId="0" fontId="14" fillId="3" borderId="3" xfId="0" applyFont="1" applyFill="1" applyBorder="1"/>
    <xf numFmtId="0" fontId="14" fillId="7" borderId="5" xfId="0" applyFont="1" applyFill="1" applyBorder="1" applyAlignment="1">
      <alignment horizontal="right"/>
    </xf>
    <xf numFmtId="0" fontId="11" fillId="3" borderId="27" xfId="0" applyFont="1" applyFill="1" applyBorder="1"/>
    <xf numFmtId="0" fontId="11" fillId="3" borderId="10" xfId="0" applyFont="1" applyFill="1" applyBorder="1"/>
    <xf numFmtId="0" fontId="13" fillId="4" borderId="4" xfId="0" applyFont="1" applyFill="1" applyBorder="1"/>
    <xf numFmtId="0" fontId="13" fillId="4" borderId="5" xfId="0" applyFont="1" applyFill="1" applyBorder="1"/>
    <xf numFmtId="0" fontId="10" fillId="4" borderId="3" xfId="0" applyFont="1" applyFill="1" applyBorder="1"/>
    <xf numFmtId="0" fontId="12" fillId="8" borderId="4" xfId="0" applyFont="1" applyFill="1" applyBorder="1" applyAlignment="1">
      <alignment horizontal="right"/>
    </xf>
    <xf numFmtId="0" fontId="12" fillId="8" borderId="5" xfId="0" applyFont="1" applyFill="1" applyBorder="1" applyAlignment="1">
      <alignment horizontal="right"/>
    </xf>
    <xf numFmtId="0" fontId="12" fillId="8" borderId="21" xfId="0" applyFont="1" applyFill="1" applyBorder="1"/>
    <xf numFmtId="0" fontId="12" fillId="8" borderId="22" xfId="0" applyFont="1" applyFill="1" applyBorder="1"/>
    <xf numFmtId="0" fontId="12" fillId="8" borderId="3" xfId="0" applyFont="1" applyFill="1" applyBorder="1"/>
    <xf numFmtId="0" fontId="10" fillId="8" borderId="21" xfId="0" applyFont="1" applyFill="1" applyBorder="1"/>
    <xf numFmtId="0" fontId="10" fillId="8" borderId="22" xfId="0" applyFont="1" applyFill="1" applyBorder="1"/>
    <xf numFmtId="0" fontId="10" fillId="8" borderId="3" xfId="0" applyFont="1" applyFill="1" applyBorder="1"/>
    <xf numFmtId="0" fontId="13" fillId="3" borderId="4" xfId="0" applyFont="1" applyFill="1" applyBorder="1"/>
    <xf numFmtId="0" fontId="13" fillId="3" borderId="5" xfId="0" applyFont="1" applyFill="1" applyBorder="1"/>
    <xf numFmtId="0" fontId="11" fillId="8" borderId="4" xfId="0" applyFont="1" applyFill="1" applyBorder="1" applyAlignment="1">
      <alignment horizontal="right"/>
    </xf>
    <xf numFmtId="0" fontId="11" fillId="8" borderId="5" xfId="0" applyFont="1" applyFill="1" applyBorder="1" applyAlignment="1">
      <alignment horizontal="right"/>
    </xf>
    <xf numFmtId="0" fontId="11" fillId="8" borderId="22" xfId="0" applyFont="1" applyFill="1" applyBorder="1"/>
    <xf numFmtId="0" fontId="11" fillId="8" borderId="3" xfId="0" applyFont="1" applyFill="1" applyBorder="1"/>
    <xf numFmtId="0" fontId="10" fillId="8" borderId="5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21" xfId="0" applyFont="1" applyBorder="1"/>
    <xf numFmtId="0" fontId="11" fillId="0" borderId="22" xfId="0" applyFont="1" applyBorder="1"/>
    <xf numFmtId="0" fontId="10" fillId="0" borderId="3" xfId="0" applyFont="1" applyBorder="1"/>
    <xf numFmtId="0" fontId="11" fillId="3" borderId="12" xfId="0" applyFont="1" applyFill="1" applyBorder="1" applyAlignment="1">
      <alignment horizontal="right"/>
    </xf>
    <xf numFmtId="0" fontId="10" fillId="8" borderId="4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 wrapText="1"/>
    </xf>
    <xf numFmtId="3" fontId="10" fillId="4" borderId="5" xfId="0" applyNumberFormat="1" applyFont="1" applyFill="1" applyBorder="1" applyAlignment="1">
      <alignment horizontal="right" wrapText="1"/>
    </xf>
    <xf numFmtId="0" fontId="10" fillId="5" borderId="7" xfId="0" applyFont="1" applyFill="1" applyBorder="1" applyAlignment="1">
      <alignment horizontal="right"/>
    </xf>
    <xf numFmtId="0" fontId="14" fillId="8" borderId="5" xfId="0" applyFont="1" applyFill="1" applyBorder="1" applyAlignment="1">
      <alignment horizontal="right"/>
    </xf>
    <xf numFmtId="0" fontId="14" fillId="8" borderId="4" xfId="0" applyFont="1" applyFill="1" applyBorder="1" applyAlignment="1">
      <alignment horizontal="right"/>
    </xf>
    <xf numFmtId="0" fontId="13" fillId="4" borderId="6" xfId="0" applyFont="1" applyFill="1" applyBorder="1"/>
    <xf numFmtId="0" fontId="15" fillId="4" borderId="7" xfId="0" applyFont="1" applyFill="1" applyBorder="1"/>
    <xf numFmtId="0" fontId="15" fillId="4" borderId="7" xfId="0" applyFont="1" applyFill="1" applyBorder="1" applyAlignment="1">
      <alignment horizontal="right"/>
    </xf>
    <xf numFmtId="0" fontId="13" fillId="3" borderId="8" xfId="0" applyFont="1" applyFill="1" applyBorder="1" applyAlignment="1">
      <alignment horizontal="right"/>
    </xf>
    <xf numFmtId="0" fontId="13" fillId="3" borderId="9" xfId="0" applyFont="1" applyFill="1" applyBorder="1" applyAlignment="1">
      <alignment horizontal="right"/>
    </xf>
    <xf numFmtId="0" fontId="13" fillId="2" borderId="9" xfId="0" applyFont="1" applyFill="1" applyBorder="1" applyAlignment="1">
      <alignment horizontal="right"/>
    </xf>
    <xf numFmtId="0" fontId="13" fillId="8" borderId="4" xfId="0" applyFont="1" applyFill="1" applyBorder="1" applyAlignment="1">
      <alignment horizontal="right"/>
    </xf>
    <xf numFmtId="0" fontId="13" fillId="8" borderId="5" xfId="0" applyFont="1" applyFill="1" applyBorder="1" applyAlignment="1">
      <alignment horizontal="right"/>
    </xf>
    <xf numFmtId="0" fontId="15" fillId="8" borderId="21" xfId="0" applyFont="1" applyFill="1" applyBorder="1"/>
    <xf numFmtId="0" fontId="15" fillId="8" borderId="22" xfId="0" applyFont="1" applyFill="1" applyBorder="1"/>
    <xf numFmtId="0" fontId="15" fillId="8" borderId="3" xfId="0" applyFont="1" applyFill="1" applyBorder="1"/>
    <xf numFmtId="0" fontId="15" fillId="8" borderId="5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right"/>
    </xf>
    <xf numFmtId="0" fontId="13" fillId="3" borderId="21" xfId="0" applyFont="1" applyFill="1" applyBorder="1"/>
    <xf numFmtId="0" fontId="13" fillId="3" borderId="22" xfId="0" applyFont="1" applyFill="1" applyBorder="1"/>
    <xf numFmtId="0" fontId="13" fillId="3" borderId="3" xfId="0" applyFont="1" applyFill="1" applyBorder="1"/>
    <xf numFmtId="0" fontId="11" fillId="6" borderId="4" xfId="0" applyFont="1" applyFill="1" applyBorder="1"/>
    <xf numFmtId="3" fontId="10" fillId="6" borderId="5" xfId="0" applyNumberFormat="1" applyFont="1" applyFill="1" applyBorder="1" applyAlignment="1">
      <alignment horizontal="right" wrapText="1"/>
    </xf>
    <xf numFmtId="0" fontId="7" fillId="0" borderId="14" xfId="0" applyFont="1" applyBorder="1"/>
    <xf numFmtId="0" fontId="7" fillId="0" borderId="10" xfId="0" applyFont="1" applyBorder="1"/>
    <xf numFmtId="0" fontId="7" fillId="0" borderId="1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4" xfId="0" applyFont="1" applyBorder="1"/>
    <xf numFmtId="0" fontId="11" fillId="3" borderId="11" xfId="0" applyFont="1" applyFill="1" applyBorder="1"/>
    <xf numFmtId="0" fontId="11" fillId="3" borderId="12" xfId="0" applyFont="1" applyFill="1" applyBorder="1"/>
    <xf numFmtId="0" fontId="11" fillId="3" borderId="28" xfId="0" applyFont="1" applyFill="1" applyBorder="1"/>
    <xf numFmtId="0" fontId="19" fillId="3" borderId="0" xfId="0" applyFont="1" applyFill="1"/>
    <xf numFmtId="0" fontId="19" fillId="3" borderId="12" xfId="0" applyFont="1" applyFill="1" applyBorder="1"/>
    <xf numFmtId="0" fontId="11" fillId="2" borderId="12" xfId="0" applyFont="1" applyFill="1" applyBorder="1" applyAlignment="1">
      <alignment horizontal="right"/>
    </xf>
    <xf numFmtId="0" fontId="11" fillId="3" borderId="29" xfId="0" applyFont="1" applyFill="1" applyBorder="1"/>
    <xf numFmtId="0" fontId="11" fillId="3" borderId="30" xfId="0" applyFont="1" applyFill="1" applyBorder="1"/>
    <xf numFmtId="0" fontId="11" fillId="3" borderId="31" xfId="0" applyFont="1" applyFill="1" applyBorder="1"/>
    <xf numFmtId="0" fontId="19" fillId="3" borderId="32" xfId="0" applyFont="1" applyFill="1" applyBorder="1"/>
    <xf numFmtId="0" fontId="19" fillId="3" borderId="30" xfId="0" applyFont="1" applyFill="1" applyBorder="1"/>
    <xf numFmtId="0" fontId="11" fillId="3" borderId="30" xfId="0" applyFont="1" applyFill="1" applyBorder="1" applyAlignment="1">
      <alignment horizontal="right"/>
    </xf>
    <xf numFmtId="0" fontId="11" fillId="2" borderId="30" xfId="0" applyFont="1" applyFill="1" applyBorder="1" applyAlignment="1">
      <alignment horizontal="right"/>
    </xf>
    <xf numFmtId="0" fontId="11" fillId="3" borderId="29" xfId="0" applyFont="1" applyFill="1" applyBorder="1" applyAlignment="1">
      <alignment horizontal="right"/>
    </xf>
    <xf numFmtId="0" fontId="11" fillId="9" borderId="4" xfId="0" applyFont="1" applyFill="1" applyBorder="1" applyAlignment="1">
      <alignment horizontal="right"/>
    </xf>
    <xf numFmtId="0" fontId="11" fillId="9" borderId="5" xfId="0" applyFont="1" applyFill="1" applyBorder="1" applyAlignment="1">
      <alignment horizontal="right"/>
    </xf>
    <xf numFmtId="0" fontId="19" fillId="4" borderId="21" xfId="0" applyFont="1" applyFill="1" applyBorder="1"/>
    <xf numFmtId="0" fontId="19" fillId="4" borderId="22" xfId="0" applyFont="1" applyFill="1" applyBorder="1"/>
    <xf numFmtId="0" fontId="19" fillId="3" borderId="3" xfId="0" applyFont="1" applyFill="1" applyBorder="1"/>
    <xf numFmtId="0" fontId="19" fillId="3" borderId="22" xfId="0" applyFont="1" applyFill="1" applyBorder="1"/>
    <xf numFmtId="0" fontId="11" fillId="0" borderId="3" xfId="0" applyFont="1" applyBorder="1"/>
    <xf numFmtId="0" fontId="19" fillId="8" borderId="21" xfId="0" applyFont="1" applyFill="1" applyBorder="1"/>
    <xf numFmtId="0" fontId="11" fillId="4" borderId="3" xfId="0" applyFont="1" applyFill="1" applyBorder="1"/>
    <xf numFmtId="0" fontId="7" fillId="0" borderId="12" xfId="0" applyFont="1" applyBorder="1"/>
    <xf numFmtId="0" fontId="7" fillId="0" borderId="11" xfId="0" applyFont="1" applyBorder="1"/>
    <xf numFmtId="0" fontId="13" fillId="4" borderId="33" xfId="0" applyFont="1" applyFill="1" applyBorder="1"/>
    <xf numFmtId="0" fontId="13" fillId="4" borderId="3" xfId="0" applyFont="1" applyFill="1" applyBorder="1"/>
    <xf numFmtId="0" fontId="10" fillId="4" borderId="3" xfId="0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/>
    </xf>
    <xf numFmtId="0" fontId="11" fillId="0" borderId="4" xfId="0" applyFont="1" applyBorder="1"/>
    <xf numFmtId="0" fontId="13" fillId="8" borderId="4" xfId="0" applyFont="1" applyFill="1" applyBorder="1"/>
    <xf numFmtId="3" fontId="15" fillId="8" borderId="5" xfId="0" applyNumberFormat="1" applyFont="1" applyFill="1" applyBorder="1" applyAlignment="1">
      <alignment horizontal="right"/>
    </xf>
    <xf numFmtId="0" fontId="13" fillId="6" borderId="4" xfId="0" applyFont="1" applyFill="1" applyBorder="1"/>
    <xf numFmtId="0" fontId="13" fillId="6" borderId="5" xfId="0" applyFont="1" applyFill="1" applyBorder="1"/>
    <xf numFmtId="0" fontId="20" fillId="0" borderId="0" xfId="0" applyFont="1"/>
    <xf numFmtId="0" fontId="7" fillId="11" borderId="3" xfId="0" applyFont="1" applyFill="1" applyBorder="1"/>
    <xf numFmtId="0" fontId="7" fillId="2" borderId="3" xfId="0" applyFont="1" applyFill="1" applyBorder="1"/>
    <xf numFmtId="0" fontId="7" fillId="12" borderId="3" xfId="0" applyFont="1" applyFill="1" applyBorder="1"/>
    <xf numFmtId="3" fontId="22" fillId="11" borderId="5" xfId="0" applyNumberFormat="1" applyFont="1" applyFill="1" applyBorder="1"/>
    <xf numFmtId="3" fontId="9" fillId="11" borderId="5" xfId="0" applyNumberFormat="1" applyFont="1" applyFill="1" applyBorder="1" applyAlignment="1">
      <alignment horizontal="right"/>
    </xf>
    <xf numFmtId="3" fontId="9" fillId="2" borderId="5" xfId="0" applyNumberFormat="1" applyFont="1" applyFill="1" applyBorder="1" applyAlignment="1">
      <alignment horizontal="right"/>
    </xf>
    <xf numFmtId="1" fontId="9" fillId="11" borderId="5" xfId="0" applyNumberFormat="1" applyFont="1" applyFill="1" applyBorder="1" applyAlignment="1">
      <alignment horizontal="right"/>
    </xf>
    <xf numFmtId="0" fontId="22" fillId="3" borderId="0" xfId="0" applyFont="1" applyFill="1"/>
    <xf numFmtId="0" fontId="9" fillId="11" borderId="21" xfId="0" applyFont="1" applyFill="1" applyBorder="1"/>
    <xf numFmtId="0" fontId="9" fillId="11" borderId="22" xfId="0" applyFont="1" applyFill="1" applyBorder="1"/>
    <xf numFmtId="0" fontId="9" fillId="11" borderId="37" xfId="0" applyFont="1" applyFill="1" applyBorder="1"/>
    <xf numFmtId="3" fontId="22" fillId="11" borderId="3" xfId="0" applyNumberFormat="1" applyFont="1" applyFill="1" applyBorder="1"/>
    <xf numFmtId="3" fontId="9" fillId="11" borderId="9" xfId="0" applyNumberFormat="1" applyFont="1" applyFill="1" applyBorder="1" applyAlignment="1">
      <alignment horizontal="right" wrapText="1"/>
    </xf>
    <xf numFmtId="3" fontId="9" fillId="11" borderId="8" xfId="0" applyNumberFormat="1" applyFont="1" applyFill="1" applyBorder="1" applyAlignment="1">
      <alignment horizontal="right" wrapText="1"/>
    </xf>
    <xf numFmtId="3" fontId="9" fillId="2" borderId="9" xfId="0" applyNumberFormat="1" applyFont="1" applyFill="1" applyBorder="1" applyAlignment="1">
      <alignment horizontal="right" wrapText="1"/>
    </xf>
    <xf numFmtId="0" fontId="9" fillId="11" borderId="5" xfId="0" applyFont="1" applyFill="1" applyBorder="1" applyAlignment="1">
      <alignment horizontal="right"/>
    </xf>
    <xf numFmtId="0" fontId="22" fillId="11" borderId="3" xfId="0" applyFont="1" applyFill="1" applyBorder="1"/>
    <xf numFmtId="3" fontId="9" fillId="11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0" fontId="9" fillId="11" borderId="3" xfId="0" applyFont="1" applyFill="1" applyBorder="1" applyAlignment="1">
      <alignment horizontal="right"/>
    </xf>
    <xf numFmtId="3" fontId="22" fillId="11" borderId="12" xfId="0" applyNumberFormat="1" applyFont="1" applyFill="1" applyBorder="1"/>
    <xf numFmtId="3" fontId="9" fillId="11" borderId="12" xfId="0" applyNumberFormat="1" applyFont="1" applyFill="1" applyBorder="1" applyAlignment="1">
      <alignment horizontal="right"/>
    </xf>
    <xf numFmtId="3" fontId="9" fillId="2" borderId="12" xfId="0" applyNumberFormat="1" applyFont="1" applyFill="1" applyBorder="1" applyAlignment="1">
      <alignment horizontal="right"/>
    </xf>
    <xf numFmtId="0" fontId="13" fillId="8" borderId="5" xfId="0" applyFont="1" applyFill="1" applyBorder="1"/>
    <xf numFmtId="3" fontId="10" fillId="8" borderId="5" xfId="0" applyNumberFormat="1" applyFont="1" applyFill="1" applyBorder="1" applyAlignment="1">
      <alignment horizontal="right"/>
    </xf>
    <xf numFmtId="0" fontId="19" fillId="3" borderId="10" xfId="0" applyFont="1" applyFill="1" applyBorder="1"/>
    <xf numFmtId="0" fontId="19" fillId="3" borderId="5" xfId="0" applyFont="1" applyFill="1" applyBorder="1"/>
    <xf numFmtId="3" fontId="14" fillId="3" borderId="5" xfId="0" applyNumberFormat="1" applyFont="1" applyFill="1" applyBorder="1" applyAlignment="1">
      <alignment horizontal="right"/>
    </xf>
    <xf numFmtId="0" fontId="10" fillId="3" borderId="22" xfId="0" applyFont="1" applyFill="1" applyBorder="1"/>
    <xf numFmtId="0" fontId="10" fillId="3" borderId="3" xfId="0" applyFont="1" applyFill="1" applyBorder="1"/>
    <xf numFmtId="0" fontId="10" fillId="3" borderId="5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3" borderId="10" xfId="0" applyFont="1" applyFill="1" applyBorder="1"/>
    <xf numFmtId="3" fontId="10" fillId="3" borderId="10" xfId="0" applyNumberFormat="1" applyFont="1" applyFill="1" applyBorder="1" applyAlignment="1">
      <alignment horizontal="right"/>
    </xf>
    <xf numFmtId="3" fontId="27" fillId="3" borderId="10" xfId="0" applyNumberFormat="1" applyFont="1" applyFill="1" applyBorder="1" applyAlignment="1">
      <alignment horizontal="right"/>
    </xf>
    <xf numFmtId="0" fontId="11" fillId="6" borderId="4" xfId="0" applyFont="1" applyFill="1" applyBorder="1" applyAlignment="1">
      <alignment horizontal="right"/>
    </xf>
    <xf numFmtId="0" fontId="11" fillId="6" borderId="5" xfId="0" applyFont="1" applyFill="1" applyBorder="1" applyAlignment="1">
      <alignment horizontal="right"/>
    </xf>
    <xf numFmtId="0" fontId="13" fillId="3" borderId="33" xfId="0" applyFont="1" applyFill="1" applyBorder="1"/>
    <xf numFmtId="0" fontId="11" fillId="3" borderId="3" xfId="0" applyFont="1" applyFill="1" applyBorder="1" applyAlignment="1">
      <alignment horizontal="right"/>
    </xf>
    <xf numFmtId="0" fontId="0" fillId="3" borderId="33" xfId="0" applyFill="1" applyBorder="1"/>
    <xf numFmtId="0" fontId="11" fillId="3" borderId="11" xfId="0" applyFont="1" applyFill="1" applyBorder="1" applyAlignment="1">
      <alignment horizontal="right"/>
    </xf>
    <xf numFmtId="0" fontId="11" fillId="3" borderId="0" xfId="0" applyFont="1" applyFill="1"/>
    <xf numFmtId="0" fontId="11" fillId="2" borderId="3" xfId="0" applyFont="1" applyFill="1" applyBorder="1" applyAlignment="1">
      <alignment horizontal="right"/>
    </xf>
    <xf numFmtId="0" fontId="10" fillId="8" borderId="4" xfId="0" applyFont="1" applyFill="1" applyBorder="1"/>
    <xf numFmtId="3" fontId="12" fillId="6" borderId="5" xfId="0" applyNumberFormat="1" applyFont="1" applyFill="1" applyBorder="1" applyAlignment="1">
      <alignment horizontal="right"/>
    </xf>
    <xf numFmtId="0" fontId="13" fillId="0" borderId="38" xfId="0" applyFont="1" applyBorder="1"/>
    <xf numFmtId="0" fontId="22" fillId="11" borderId="0" xfId="0" applyFont="1" applyFill="1"/>
    <xf numFmtId="0" fontId="13" fillId="2" borderId="5" xfId="0" applyFont="1" applyFill="1" applyBorder="1" applyAlignment="1">
      <alignment horizontal="right"/>
    </xf>
    <xf numFmtId="0" fontId="24" fillId="13" borderId="5" xfId="0" applyFont="1" applyFill="1" applyBorder="1"/>
    <xf numFmtId="3" fontId="15" fillId="13" borderId="5" xfId="0" applyNumberFormat="1" applyFont="1" applyFill="1" applyBorder="1"/>
    <xf numFmtId="3" fontId="10" fillId="13" borderId="5" xfId="0" applyNumberFormat="1" applyFont="1" applyFill="1" applyBorder="1" applyAlignment="1">
      <alignment horizontal="right"/>
    </xf>
    <xf numFmtId="0" fontId="22" fillId="13" borderId="10" xfId="0" applyFont="1" applyFill="1" applyBorder="1"/>
    <xf numFmtId="3" fontId="10" fillId="13" borderId="33" xfId="0" applyNumberFormat="1" applyFont="1" applyFill="1" applyBorder="1" applyAlignment="1">
      <alignment horizontal="right"/>
    </xf>
    <xf numFmtId="3" fontId="25" fillId="14" borderId="5" xfId="0" applyNumberFormat="1" applyFont="1" applyFill="1" applyBorder="1" applyAlignment="1">
      <alignment horizontal="center"/>
    </xf>
    <xf numFmtId="3" fontId="26" fillId="14" borderId="5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0" fillId="0" borderId="2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3" borderId="21" xfId="0" applyFont="1" applyFill="1" applyBorder="1"/>
    <xf numFmtId="0" fontId="11" fillId="3" borderId="22" xfId="0" applyFont="1" applyFill="1" applyBorder="1"/>
    <xf numFmtId="0" fontId="11" fillId="3" borderId="3" xfId="0" applyFont="1" applyFill="1" applyBorder="1"/>
    <xf numFmtId="0" fontId="7" fillId="0" borderId="1" xfId="0" applyFont="1" applyBorder="1"/>
    <xf numFmtId="0" fontId="7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28" xfId="0" applyBorder="1"/>
    <xf numFmtId="0" fontId="0" fillId="0" borderId="0" xfId="0"/>
    <xf numFmtId="0" fontId="0" fillId="0" borderId="12" xfId="0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9" fillId="4" borderId="21" xfId="0" applyFont="1" applyFill="1" applyBorder="1"/>
    <xf numFmtId="0" fontId="19" fillId="4" borderId="22" xfId="0" applyFont="1" applyFill="1" applyBorder="1"/>
    <xf numFmtId="0" fontId="19" fillId="4" borderId="3" xfId="0" applyFont="1" applyFill="1" applyBorder="1"/>
    <xf numFmtId="0" fontId="11" fillId="0" borderId="21" xfId="0" applyFont="1" applyBorder="1"/>
    <xf numFmtId="0" fontId="11" fillId="0" borderId="22" xfId="0" applyFont="1" applyBorder="1"/>
    <xf numFmtId="0" fontId="11" fillId="0" borderId="3" xfId="0" applyFont="1" applyBorder="1"/>
    <xf numFmtId="0" fontId="10" fillId="6" borderId="21" xfId="0" applyFont="1" applyFill="1" applyBorder="1"/>
    <xf numFmtId="0" fontId="10" fillId="6" borderId="22" xfId="0" applyFont="1" applyFill="1" applyBorder="1"/>
    <xf numFmtId="0" fontId="10" fillId="6" borderId="3" xfId="0" applyFont="1" applyFill="1" applyBorder="1"/>
    <xf numFmtId="0" fontId="0" fillId="0" borderId="10" xfId="0" applyBorder="1"/>
    <xf numFmtId="0" fontId="7" fillId="0" borderId="14" xfId="0" applyFont="1" applyBorder="1"/>
    <xf numFmtId="0" fontId="7" fillId="0" borderId="0" xfId="0" applyFont="1"/>
    <xf numFmtId="0" fontId="7" fillId="0" borderId="10" xfId="0" applyFont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3" xfId="0" applyFont="1" applyFill="1" applyBorder="1"/>
    <xf numFmtId="0" fontId="0" fillId="3" borderId="14" xfId="0" applyFill="1" applyBorder="1"/>
    <xf numFmtId="0" fontId="0" fillId="3" borderId="0" xfId="0" applyFill="1"/>
    <xf numFmtId="0" fontId="0" fillId="3" borderId="10" xfId="0" applyFill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9" fillId="4" borderId="18" xfId="0" applyFont="1" applyFill="1" applyBorder="1"/>
    <xf numFmtId="0" fontId="19" fillId="4" borderId="19" xfId="0" applyFont="1" applyFill="1" applyBorder="1"/>
    <xf numFmtId="0" fontId="19" fillId="4" borderId="20" xfId="0" applyFont="1" applyFill="1" applyBorder="1"/>
    <xf numFmtId="0" fontId="13" fillId="3" borderId="25" xfId="0" applyFont="1" applyFill="1" applyBorder="1"/>
    <xf numFmtId="0" fontId="13" fillId="3" borderId="26" xfId="0" applyFont="1" applyFill="1" applyBorder="1"/>
    <xf numFmtId="0" fontId="13" fillId="3" borderId="9" xfId="0" applyFont="1" applyFill="1" applyBorder="1"/>
    <xf numFmtId="0" fontId="10" fillId="8" borderId="21" xfId="0" applyFont="1" applyFill="1" applyBorder="1"/>
    <xf numFmtId="0" fontId="10" fillId="8" borderId="22" xfId="0" applyFont="1" applyFill="1" applyBorder="1"/>
    <xf numFmtId="0" fontId="10" fillId="8" borderId="3" xfId="0" applyFont="1" applyFill="1" applyBorder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7" xfId="0" applyFont="1" applyFill="1" applyBorder="1"/>
    <xf numFmtId="0" fontId="11" fillId="3" borderId="25" xfId="0" applyFont="1" applyFill="1" applyBorder="1"/>
    <xf numFmtId="0" fontId="11" fillId="3" borderId="26" xfId="0" applyFont="1" applyFill="1" applyBorder="1"/>
    <xf numFmtId="0" fontId="11" fillId="3" borderId="9" xfId="0" applyFont="1" applyFill="1" applyBorder="1"/>
    <xf numFmtId="0" fontId="15" fillId="4" borderId="23" xfId="0" applyFont="1" applyFill="1" applyBorder="1"/>
    <xf numFmtId="0" fontId="15" fillId="4" borderId="24" xfId="0" applyFont="1" applyFill="1" applyBorder="1"/>
    <xf numFmtId="0" fontId="15" fillId="4" borderId="7" xfId="0" applyFont="1" applyFill="1" applyBorder="1"/>
    <xf numFmtId="0" fontId="10" fillId="4" borderId="21" xfId="0" applyFont="1" applyFill="1" applyBorder="1"/>
    <xf numFmtId="0" fontId="10" fillId="4" borderId="22" xfId="0" applyFont="1" applyFill="1" applyBorder="1"/>
    <xf numFmtId="0" fontId="10" fillId="4" borderId="3" xfId="0" applyFont="1" applyFill="1" applyBorder="1"/>
    <xf numFmtId="0" fontId="10" fillId="5" borderId="21" xfId="0" applyFont="1" applyFill="1" applyBorder="1"/>
    <xf numFmtId="0" fontId="10" fillId="5" borderId="22" xfId="0" applyFont="1" applyFill="1" applyBorder="1"/>
    <xf numFmtId="0" fontId="10" fillId="5" borderId="3" xfId="0" applyFont="1" applyFill="1" applyBorder="1"/>
    <xf numFmtId="0" fontId="10" fillId="5" borderId="23" xfId="0" applyFont="1" applyFill="1" applyBorder="1"/>
    <xf numFmtId="0" fontId="10" fillId="5" borderId="24" xfId="0" applyFont="1" applyFill="1" applyBorder="1"/>
    <xf numFmtId="0" fontId="10" fillId="5" borderId="7" xfId="0" applyFont="1" applyFill="1" applyBorder="1"/>
    <xf numFmtId="0" fontId="14" fillId="3" borderId="21" xfId="0" applyFont="1" applyFill="1" applyBorder="1"/>
    <xf numFmtId="0" fontId="14" fillId="3" borderId="22" xfId="0" applyFont="1" applyFill="1" applyBorder="1"/>
    <xf numFmtId="0" fontId="14" fillId="3" borderId="3" xfId="0" applyFont="1" applyFill="1" applyBorder="1"/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4" borderId="18" xfId="0" applyFont="1" applyFill="1" applyBorder="1"/>
    <xf numFmtId="0" fontId="10" fillId="4" borderId="19" xfId="0" applyFont="1" applyFill="1" applyBorder="1"/>
    <xf numFmtId="0" fontId="10" fillId="4" borderId="20" xfId="0" applyFont="1" applyFill="1" applyBorder="1"/>
    <xf numFmtId="0" fontId="23" fillId="14" borderId="21" xfId="0" applyFont="1" applyFill="1" applyBorder="1" applyAlignment="1">
      <alignment horizontal="center"/>
    </xf>
    <xf numFmtId="0" fontId="23" fillId="14" borderId="22" xfId="0" applyFont="1" applyFill="1" applyBorder="1" applyAlignment="1">
      <alignment horizontal="center"/>
    </xf>
    <xf numFmtId="0" fontId="23" fillId="14" borderId="37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21" fillId="10" borderId="34" xfId="0" applyFont="1" applyFill="1" applyBorder="1" applyAlignment="1">
      <alignment horizontal="center"/>
    </xf>
    <xf numFmtId="0" fontId="21" fillId="10" borderId="15" xfId="0" applyFont="1" applyFill="1" applyBorder="1" applyAlignment="1">
      <alignment horizontal="center"/>
    </xf>
    <xf numFmtId="0" fontId="21" fillId="10" borderId="16" xfId="0" applyFont="1" applyFill="1" applyBorder="1" applyAlignment="1">
      <alignment horizontal="center"/>
    </xf>
    <xf numFmtId="0" fontId="21" fillId="10" borderId="35" xfId="0" applyFont="1" applyFill="1" applyBorder="1" applyAlignment="1">
      <alignment horizontal="center"/>
    </xf>
    <xf numFmtId="0" fontId="9" fillId="11" borderId="18" xfId="0" applyFont="1" applyFill="1" applyBorder="1"/>
    <xf numFmtId="0" fontId="9" fillId="11" borderId="19" xfId="0" applyFont="1" applyFill="1" applyBorder="1"/>
    <xf numFmtId="0" fontId="9" fillId="11" borderId="36" xfId="0" applyFont="1" applyFill="1" applyBorder="1"/>
    <xf numFmtId="0" fontId="23" fillId="13" borderId="21" xfId="0" applyFont="1" applyFill="1" applyBorder="1"/>
    <xf numFmtId="0" fontId="23" fillId="13" borderId="22" xfId="0" applyFont="1" applyFill="1" applyBorder="1"/>
    <xf numFmtId="0" fontId="22" fillId="3" borderId="22" xfId="0" applyFont="1" applyFill="1" applyBorder="1"/>
    <xf numFmtId="0" fontId="9" fillId="11" borderId="21" xfId="0" applyFont="1" applyFill="1" applyBorder="1"/>
    <xf numFmtId="0" fontId="9" fillId="11" borderId="22" xfId="0" applyFont="1" applyFill="1" applyBorder="1"/>
    <xf numFmtId="0" fontId="9" fillId="11" borderId="37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2562226</xdr:colOff>
      <xdr:row>3</xdr:row>
      <xdr:rowOff>0</xdr:rowOff>
    </xdr:from>
    <xdr:to>
      <xdr:col>3</xdr:col>
      <xdr:colOff>114300</xdr:colOff>
      <xdr:row>6</xdr:row>
      <xdr:rowOff>19050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75377BA-2CC2-4DF0-B490-DF81838B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1" y="714375"/>
          <a:ext cx="771524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2419350</xdr:colOff>
      <xdr:row>3</xdr:row>
      <xdr:rowOff>0</xdr:rowOff>
    </xdr:from>
    <xdr:to>
      <xdr:col>3</xdr:col>
      <xdr:colOff>323850</xdr:colOff>
      <xdr:row>6</xdr:row>
      <xdr:rowOff>19050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33FF334-5FEC-4CC0-9F9B-97EFA030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714375"/>
          <a:ext cx="6381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6FEA-612C-43D6-8D72-24F94EC48438}">
  <dimension ref="A1:P131"/>
  <sheetViews>
    <sheetView tabSelected="1" workbookViewId="0">
      <selection activeCell="M15" sqref="M15"/>
    </sheetView>
  </sheetViews>
  <sheetFormatPr defaultRowHeight="15" x14ac:dyDescent="0.25"/>
  <cols>
    <col min="3" max="3" width="41" customWidth="1"/>
    <col min="4" max="4" width="11.85546875" customWidth="1"/>
    <col min="6" max="6" width="10.140625" bestFit="1" customWidth="1"/>
  </cols>
  <sheetData>
    <row r="1" spans="1:8" ht="26.25" x14ac:dyDescent="0.4">
      <c r="B1" s="70"/>
      <c r="C1" s="70" t="s">
        <v>426</v>
      </c>
      <c r="D1" s="70"/>
      <c r="E1" s="70"/>
      <c r="F1" s="70"/>
      <c r="G1" s="70"/>
      <c r="H1" s="70"/>
    </row>
    <row r="5" spans="1:8" ht="23.25" x14ac:dyDescent="0.35">
      <c r="A5" s="1" t="s">
        <v>0</v>
      </c>
      <c r="C5" s="2" t="s">
        <v>1</v>
      </c>
      <c r="D5" s="2"/>
      <c r="E5" s="2"/>
      <c r="F5" s="2"/>
      <c r="G5" s="2"/>
      <c r="H5" s="2"/>
    </row>
    <row r="8" spans="1:8" ht="21" x14ac:dyDescent="0.35">
      <c r="C8" s="3" t="s">
        <v>425</v>
      </c>
    </row>
    <row r="12" spans="1:8" x14ac:dyDescent="0.25">
      <c r="B12" s="4" t="s">
        <v>2</v>
      </c>
      <c r="C12" s="4"/>
      <c r="D12" s="5"/>
    </row>
    <row r="13" spans="1:8" x14ac:dyDescent="0.25">
      <c r="B13" t="s">
        <v>3</v>
      </c>
      <c r="D13" s="5"/>
      <c r="F13" s="5">
        <v>45240</v>
      </c>
      <c r="H13" s="5"/>
    </row>
    <row r="14" spans="1:8" x14ac:dyDescent="0.25">
      <c r="B14" s="71" t="s">
        <v>427</v>
      </c>
      <c r="C14" s="71"/>
      <c r="D14" s="71"/>
      <c r="E14" s="71"/>
      <c r="F14" s="5">
        <v>45240</v>
      </c>
      <c r="H14" s="5"/>
    </row>
    <row r="15" spans="1:8" x14ac:dyDescent="0.25">
      <c r="B15" s="71" t="s">
        <v>428</v>
      </c>
      <c r="C15" s="71"/>
      <c r="D15" s="71"/>
      <c r="E15" s="71"/>
      <c r="F15" s="5">
        <v>45240</v>
      </c>
      <c r="H15" s="5"/>
    </row>
    <row r="16" spans="1:8" x14ac:dyDescent="0.25">
      <c r="B16" s="71" t="s">
        <v>429</v>
      </c>
      <c r="C16" s="71"/>
      <c r="D16" s="71"/>
      <c r="E16" s="71"/>
      <c r="F16" s="247">
        <v>45251</v>
      </c>
      <c r="H16" s="5"/>
    </row>
    <row r="17" spans="1:10" x14ac:dyDescent="0.25">
      <c r="B17" s="71" t="s">
        <v>445</v>
      </c>
      <c r="C17" s="71"/>
      <c r="D17" s="71"/>
      <c r="E17" s="71"/>
      <c r="F17" s="71">
        <v>0</v>
      </c>
      <c r="G17" s="71"/>
    </row>
    <row r="18" spans="1:10" ht="21" x14ac:dyDescent="0.35">
      <c r="A18" s="3"/>
      <c r="B18" s="71" t="s">
        <v>446</v>
      </c>
      <c r="C18" s="71"/>
      <c r="D18" s="71"/>
      <c r="E18" s="71"/>
      <c r="F18" s="71"/>
      <c r="G18" s="71"/>
      <c r="H18" s="71"/>
    </row>
    <row r="19" spans="1:10" ht="21" x14ac:dyDescent="0.35">
      <c r="A19" s="3"/>
      <c r="B19" s="71" t="s">
        <v>447</v>
      </c>
      <c r="C19" s="71"/>
      <c r="D19" s="71"/>
      <c r="E19" s="71"/>
      <c r="F19" s="71"/>
      <c r="G19" s="71"/>
      <c r="H19" s="71"/>
    </row>
    <row r="20" spans="1:10" x14ac:dyDescent="0.25">
      <c r="A20" s="6"/>
      <c r="B20" s="72" t="s">
        <v>448</v>
      </c>
      <c r="C20" s="71"/>
      <c r="D20" s="71"/>
      <c r="E20" s="71"/>
      <c r="F20" s="71"/>
      <c r="G20" s="71"/>
      <c r="H20" s="71"/>
    </row>
    <row r="21" spans="1:10" x14ac:dyDescent="0.25">
      <c r="A21" s="6"/>
    </row>
    <row r="22" spans="1:10" x14ac:dyDescent="0.25">
      <c r="A22" s="6"/>
    </row>
    <row r="23" spans="1:10" x14ac:dyDescent="0.25">
      <c r="A23" s="6"/>
    </row>
    <row r="24" spans="1:10" x14ac:dyDescent="0.25">
      <c r="A24" s="6"/>
    </row>
    <row r="25" spans="1:10" x14ac:dyDescent="0.25">
      <c r="A25" s="6"/>
    </row>
    <row r="26" spans="1:10" x14ac:dyDescent="0.25">
      <c r="A26" s="6"/>
    </row>
    <row r="27" spans="1:10" x14ac:dyDescent="0.25">
      <c r="A27" s="6"/>
      <c r="F27" s="73" t="s">
        <v>4</v>
      </c>
      <c r="G27" s="73"/>
      <c r="H27" s="73"/>
      <c r="I27" s="73"/>
    </row>
    <row r="28" spans="1:10" x14ac:dyDescent="0.25">
      <c r="A28" s="6"/>
      <c r="F28" s="73" t="s">
        <v>5</v>
      </c>
      <c r="G28" s="73"/>
      <c r="H28" s="73"/>
      <c r="I28" s="73"/>
    </row>
    <row r="29" spans="1:10" x14ac:dyDescent="0.25">
      <c r="A29" s="6"/>
    </row>
    <row r="30" spans="1:10" x14ac:dyDescent="0.25">
      <c r="A30" s="6"/>
    </row>
    <row r="31" spans="1:10" ht="18.75" x14ac:dyDescent="0.3">
      <c r="A31" s="7"/>
      <c r="B31" s="74" t="s">
        <v>6</v>
      </c>
      <c r="C31" s="74"/>
      <c r="D31" s="74"/>
      <c r="E31" s="74"/>
      <c r="F31" s="74"/>
      <c r="G31" s="74"/>
      <c r="H31" s="74"/>
      <c r="I31" s="74"/>
      <c r="J31" s="74"/>
    </row>
    <row r="32" spans="1:10" ht="15.75" thickBot="1" x14ac:dyDescent="0.3">
      <c r="B32" s="7"/>
    </row>
    <row r="33" spans="1:11" ht="16.5" thickBot="1" x14ac:dyDescent="0.3">
      <c r="A33" s="8" t="s">
        <v>7</v>
      </c>
      <c r="B33" s="9" t="s">
        <v>8</v>
      </c>
      <c r="C33" s="10" t="s">
        <v>9</v>
      </c>
      <c r="D33" s="11" t="s">
        <v>10</v>
      </c>
      <c r="E33" s="11" t="s">
        <v>10</v>
      </c>
      <c r="F33" s="11" t="s">
        <v>11</v>
      </c>
      <c r="G33" s="11" t="s">
        <v>12</v>
      </c>
      <c r="H33" s="12" t="s">
        <v>11</v>
      </c>
      <c r="I33" s="11" t="s">
        <v>11</v>
      </c>
      <c r="J33" s="11" t="s">
        <v>11</v>
      </c>
    </row>
    <row r="34" spans="1:11" ht="15.75" thickBot="1" x14ac:dyDescent="0.3">
      <c r="A34" s="13" t="s">
        <v>13</v>
      </c>
      <c r="B34" s="14"/>
      <c r="C34" s="14"/>
      <c r="D34" s="15">
        <v>2021</v>
      </c>
      <c r="E34" s="15">
        <v>2022</v>
      </c>
      <c r="F34" s="15">
        <v>2023</v>
      </c>
      <c r="G34" s="15">
        <v>2023</v>
      </c>
      <c r="H34" s="16">
        <v>2024</v>
      </c>
      <c r="I34" s="15">
        <v>2025</v>
      </c>
      <c r="J34" s="15">
        <v>2026</v>
      </c>
    </row>
    <row r="35" spans="1:11" ht="16.5" thickBot="1" x14ac:dyDescent="0.3">
      <c r="A35" s="17"/>
      <c r="B35" s="18"/>
      <c r="C35" s="19" t="s">
        <v>14</v>
      </c>
      <c r="D35" s="20">
        <v>501952</v>
      </c>
      <c r="E35" s="20">
        <v>655603</v>
      </c>
      <c r="F35" s="20">
        <v>625550</v>
      </c>
      <c r="G35" s="20">
        <v>629771</v>
      </c>
      <c r="H35" s="20">
        <v>625550</v>
      </c>
      <c r="I35" s="20">
        <v>645915</v>
      </c>
      <c r="J35" s="20">
        <v>701651</v>
      </c>
    </row>
    <row r="36" spans="1:11" ht="16.5" thickBot="1" x14ac:dyDescent="0.3">
      <c r="A36" s="21"/>
      <c r="B36" s="22"/>
      <c r="C36" s="23" t="s">
        <v>15</v>
      </c>
      <c r="D36" s="24">
        <v>398160</v>
      </c>
      <c r="E36" s="24">
        <v>439608</v>
      </c>
      <c r="F36" s="26">
        <v>459250</v>
      </c>
      <c r="G36" s="25">
        <v>459250</v>
      </c>
      <c r="H36" s="26">
        <v>459250</v>
      </c>
      <c r="I36" s="26">
        <v>479615</v>
      </c>
      <c r="J36" s="27">
        <v>535351</v>
      </c>
    </row>
    <row r="37" spans="1:11" ht="16.5" thickBot="1" x14ac:dyDescent="0.3">
      <c r="A37" s="28">
        <v>41</v>
      </c>
      <c r="B37" s="29">
        <v>111003</v>
      </c>
      <c r="C37" s="30" t="s">
        <v>16</v>
      </c>
      <c r="D37" s="31">
        <v>398160</v>
      </c>
      <c r="E37" s="31">
        <v>439608</v>
      </c>
      <c r="F37" s="38">
        <v>459250</v>
      </c>
      <c r="G37" s="33">
        <v>459250</v>
      </c>
      <c r="H37" s="34">
        <v>459250</v>
      </c>
      <c r="I37" s="38">
        <v>486541</v>
      </c>
      <c r="J37" s="38">
        <v>532389</v>
      </c>
      <c r="K37" t="s">
        <v>418</v>
      </c>
    </row>
    <row r="38" spans="1:11" ht="16.5" thickBot="1" x14ac:dyDescent="0.3">
      <c r="A38" s="21"/>
      <c r="B38" s="22"/>
      <c r="C38" s="23" t="s">
        <v>17</v>
      </c>
      <c r="D38" s="25">
        <v>59087</v>
      </c>
      <c r="E38" s="25">
        <v>59544</v>
      </c>
      <c r="F38" s="25">
        <v>65300</v>
      </c>
      <c r="G38" s="25">
        <v>65300</v>
      </c>
      <c r="H38" s="25">
        <v>65300</v>
      </c>
      <c r="I38" s="25">
        <v>65300</v>
      </c>
      <c r="J38" s="25">
        <v>65300</v>
      </c>
    </row>
    <row r="39" spans="1:11" ht="16.5" thickBot="1" x14ac:dyDescent="0.3">
      <c r="A39" s="28">
        <v>41</v>
      </c>
      <c r="B39" s="31">
        <v>121001</v>
      </c>
      <c r="C39" s="30" t="s">
        <v>18</v>
      </c>
      <c r="D39" s="31">
        <v>40233</v>
      </c>
      <c r="E39" s="31">
        <v>45909</v>
      </c>
      <c r="F39" s="31">
        <v>48000</v>
      </c>
      <c r="G39" s="31">
        <v>48000</v>
      </c>
      <c r="H39" s="35">
        <v>48000</v>
      </c>
      <c r="I39" s="31">
        <v>48000</v>
      </c>
      <c r="J39" s="31">
        <v>48000</v>
      </c>
    </row>
    <row r="40" spans="1:11" ht="16.5" thickBot="1" x14ac:dyDescent="0.3">
      <c r="A40" s="28">
        <v>41</v>
      </c>
      <c r="B40" s="31">
        <v>121002</v>
      </c>
      <c r="C40" s="30" t="s">
        <v>19</v>
      </c>
      <c r="D40" s="31">
        <v>16196</v>
      </c>
      <c r="E40" s="31">
        <v>11422</v>
      </c>
      <c r="F40" s="31">
        <v>13000</v>
      </c>
      <c r="G40" s="31">
        <v>13000</v>
      </c>
      <c r="H40" s="35">
        <v>13000</v>
      </c>
      <c r="I40" s="31">
        <v>13000</v>
      </c>
      <c r="J40" s="31">
        <v>13000</v>
      </c>
    </row>
    <row r="41" spans="1:11" ht="16.5" thickBot="1" x14ac:dyDescent="0.3">
      <c r="A41" s="28">
        <v>41</v>
      </c>
      <c r="B41" s="31">
        <v>121003</v>
      </c>
      <c r="C41" s="30" t="s">
        <v>20</v>
      </c>
      <c r="D41" s="31">
        <v>2658</v>
      </c>
      <c r="E41" s="31">
        <v>2213</v>
      </c>
      <c r="F41" s="31">
        <v>4300</v>
      </c>
      <c r="G41" s="31">
        <v>4300</v>
      </c>
      <c r="H41" s="35">
        <v>4300</v>
      </c>
      <c r="I41" s="31">
        <v>4300</v>
      </c>
      <c r="J41" s="31">
        <v>4300</v>
      </c>
    </row>
    <row r="42" spans="1:11" ht="16.5" thickBot="1" x14ac:dyDescent="0.3">
      <c r="A42" s="21"/>
      <c r="B42" s="22"/>
      <c r="C42" s="23" t="s">
        <v>21</v>
      </c>
      <c r="D42" s="24">
        <f t="shared" ref="D42" si="0">SUM(D43:D46)</f>
        <v>44705</v>
      </c>
      <c r="E42" s="24">
        <f t="shared" ref="E42:J42" si="1">SUM(E43:E46)</f>
        <v>156450</v>
      </c>
      <c r="F42" s="24">
        <f t="shared" ref="F42" si="2">SUM(F43:F46)</f>
        <v>101000</v>
      </c>
      <c r="G42" s="24">
        <f t="shared" si="1"/>
        <v>105221</v>
      </c>
      <c r="H42" s="24">
        <f t="shared" si="1"/>
        <v>101000</v>
      </c>
      <c r="I42" s="24">
        <f t="shared" si="1"/>
        <v>101000</v>
      </c>
      <c r="J42" s="24">
        <f t="shared" si="1"/>
        <v>101000</v>
      </c>
    </row>
    <row r="43" spans="1:11" ht="16.5" thickBot="1" x14ac:dyDescent="0.3">
      <c r="A43" s="28">
        <v>41</v>
      </c>
      <c r="B43" s="31">
        <v>133001</v>
      </c>
      <c r="C43" s="30" t="s">
        <v>22</v>
      </c>
      <c r="D43" s="31">
        <v>2843</v>
      </c>
      <c r="E43" s="31">
        <v>2638</v>
      </c>
      <c r="F43" s="31">
        <v>2700</v>
      </c>
      <c r="G43" s="31">
        <v>2700</v>
      </c>
      <c r="H43" s="35">
        <v>2700</v>
      </c>
      <c r="I43" s="31">
        <v>2700</v>
      </c>
      <c r="J43" s="31">
        <v>2700</v>
      </c>
    </row>
    <row r="44" spans="1:11" ht="16.5" thickBot="1" x14ac:dyDescent="0.3">
      <c r="A44" s="28">
        <v>41</v>
      </c>
      <c r="B44" s="31">
        <v>133006</v>
      </c>
      <c r="C44" s="30" t="s">
        <v>23</v>
      </c>
      <c r="D44" s="31">
        <v>0</v>
      </c>
      <c r="E44" s="31">
        <v>108482</v>
      </c>
      <c r="F44" s="29">
        <v>30000</v>
      </c>
      <c r="G44" s="29">
        <v>34221</v>
      </c>
      <c r="H44" s="37">
        <v>30000</v>
      </c>
      <c r="I44" s="31">
        <v>30000</v>
      </c>
      <c r="J44" s="31">
        <v>30000</v>
      </c>
    </row>
    <row r="45" spans="1:11" ht="16.5" thickBot="1" x14ac:dyDescent="0.3">
      <c r="A45" s="28">
        <v>41</v>
      </c>
      <c r="B45" s="31">
        <v>133012</v>
      </c>
      <c r="C45" s="30" t="s">
        <v>24</v>
      </c>
      <c r="D45" s="31">
        <v>437</v>
      </c>
      <c r="E45" s="31">
        <v>405</v>
      </c>
      <c r="F45" s="31">
        <v>300</v>
      </c>
      <c r="G45" s="31">
        <v>300</v>
      </c>
      <c r="H45" s="35">
        <v>300</v>
      </c>
      <c r="I45" s="31">
        <v>300</v>
      </c>
      <c r="J45" s="31">
        <v>300</v>
      </c>
    </row>
    <row r="46" spans="1:11" ht="16.5" thickBot="1" x14ac:dyDescent="0.3">
      <c r="A46" s="28">
        <v>41</v>
      </c>
      <c r="B46" s="31">
        <v>133013</v>
      </c>
      <c r="C46" s="30" t="s">
        <v>25</v>
      </c>
      <c r="D46" s="31">
        <v>41425</v>
      </c>
      <c r="E46" s="31">
        <v>44925</v>
      </c>
      <c r="F46" s="38">
        <v>68000</v>
      </c>
      <c r="G46" s="31">
        <v>68000</v>
      </c>
      <c r="H46" s="34">
        <v>68000</v>
      </c>
      <c r="I46" s="38">
        <v>68000</v>
      </c>
      <c r="J46" s="38">
        <v>68000</v>
      </c>
    </row>
    <row r="47" spans="1:11" ht="16.5" thickBot="1" x14ac:dyDescent="0.3">
      <c r="A47" s="21"/>
      <c r="B47" s="39"/>
      <c r="C47" s="40" t="s">
        <v>26</v>
      </c>
      <c r="D47" s="41">
        <v>69150</v>
      </c>
      <c r="E47" s="41">
        <v>61805</v>
      </c>
      <c r="F47" s="41">
        <f>SUM(F48,F53,F68)</f>
        <v>54974</v>
      </c>
      <c r="G47" s="41">
        <f>SUM(G48,G53,G68)</f>
        <v>66633</v>
      </c>
      <c r="H47" s="41">
        <f>SUM(H48,H53,H68)</f>
        <v>54974</v>
      </c>
      <c r="I47" s="41">
        <f>SUM(I48,I53,I68)</f>
        <v>54974</v>
      </c>
      <c r="J47" s="41">
        <f>SUM(J48,J53,J68)</f>
        <v>54974</v>
      </c>
    </row>
    <row r="48" spans="1:11" ht="16.5" thickBot="1" x14ac:dyDescent="0.3">
      <c r="A48" s="21"/>
      <c r="B48" s="22"/>
      <c r="C48" s="23" t="s">
        <v>27</v>
      </c>
      <c r="D48" s="24">
        <f t="shared" ref="D48" si="3">SUM(D49:D52)</f>
        <v>52659</v>
      </c>
      <c r="E48" s="24">
        <f t="shared" ref="E48:J48" si="4">SUM(E49:E52)</f>
        <v>54289</v>
      </c>
      <c r="F48" s="24">
        <f t="shared" ref="F48" si="5">SUM(F49:F52)</f>
        <v>51650</v>
      </c>
      <c r="G48" s="24">
        <f t="shared" si="4"/>
        <v>52000</v>
      </c>
      <c r="H48" s="24">
        <f t="shared" si="4"/>
        <v>51650</v>
      </c>
      <c r="I48" s="24">
        <f t="shared" si="4"/>
        <v>51650</v>
      </c>
      <c r="J48" s="24">
        <f t="shared" si="4"/>
        <v>51650</v>
      </c>
    </row>
    <row r="49" spans="1:10" ht="16.5" thickBot="1" x14ac:dyDescent="0.3">
      <c r="A49" s="28">
        <v>41</v>
      </c>
      <c r="B49" s="31">
        <v>212002</v>
      </c>
      <c r="C49" s="30" t="s">
        <v>28</v>
      </c>
      <c r="D49" s="31">
        <v>1749</v>
      </c>
      <c r="E49" s="31">
        <v>1729</v>
      </c>
      <c r="F49" s="38">
        <v>1700</v>
      </c>
      <c r="G49" s="31">
        <v>1700</v>
      </c>
      <c r="H49" s="34">
        <v>1700</v>
      </c>
      <c r="I49" s="38">
        <v>1700</v>
      </c>
      <c r="J49" s="38">
        <v>1700</v>
      </c>
    </row>
    <row r="50" spans="1:10" ht="16.5" thickBot="1" x14ac:dyDescent="0.3">
      <c r="A50" s="28">
        <v>41</v>
      </c>
      <c r="B50" s="31">
        <v>212003</v>
      </c>
      <c r="C50" s="30" t="s">
        <v>29</v>
      </c>
      <c r="D50" s="31">
        <v>1044</v>
      </c>
      <c r="E50" s="31">
        <v>3225</v>
      </c>
      <c r="F50" s="38">
        <v>700</v>
      </c>
      <c r="G50" s="31">
        <v>800</v>
      </c>
      <c r="H50" s="34">
        <v>700</v>
      </c>
      <c r="I50" s="38">
        <v>700</v>
      </c>
      <c r="J50" s="38">
        <v>700</v>
      </c>
    </row>
    <row r="51" spans="1:10" ht="16.5" thickBot="1" x14ac:dyDescent="0.3">
      <c r="A51" s="28">
        <v>41</v>
      </c>
      <c r="B51" s="30" t="s">
        <v>30</v>
      </c>
      <c r="C51" s="30" t="s">
        <v>31</v>
      </c>
      <c r="D51" s="31">
        <v>49692</v>
      </c>
      <c r="E51" s="31">
        <v>48905</v>
      </c>
      <c r="F51" s="31">
        <v>49100</v>
      </c>
      <c r="G51" s="31">
        <v>49100</v>
      </c>
      <c r="H51" s="35">
        <v>49100</v>
      </c>
      <c r="I51" s="31">
        <v>49100</v>
      </c>
      <c r="J51" s="31">
        <v>49100</v>
      </c>
    </row>
    <row r="52" spans="1:10" ht="16.5" thickBot="1" x14ac:dyDescent="0.3">
      <c r="A52" s="28">
        <v>41</v>
      </c>
      <c r="B52" s="30">
        <v>212004</v>
      </c>
      <c r="C52" s="30" t="s">
        <v>32</v>
      </c>
      <c r="D52" s="31">
        <v>174</v>
      </c>
      <c r="E52" s="31">
        <v>430</v>
      </c>
      <c r="F52" s="31">
        <v>150</v>
      </c>
      <c r="G52" s="31">
        <v>400</v>
      </c>
      <c r="H52" s="35">
        <v>150</v>
      </c>
      <c r="I52" s="31">
        <v>150</v>
      </c>
      <c r="J52" s="31">
        <v>150</v>
      </c>
    </row>
    <row r="53" spans="1:10" ht="16.5" thickBot="1" x14ac:dyDescent="0.3">
      <c r="A53" s="21"/>
      <c r="B53" s="22"/>
      <c r="C53" s="23" t="s">
        <v>33</v>
      </c>
      <c r="D53" s="24">
        <f t="shared" ref="D53" si="6">SUM(D54:D67)</f>
        <v>4881</v>
      </c>
      <c r="E53" s="24">
        <f t="shared" ref="E53:J53" si="7">SUM(E54:E67)</f>
        <v>4800</v>
      </c>
      <c r="F53" s="24">
        <f t="shared" ref="F53" si="8">SUM(F54:F67)</f>
        <v>3324</v>
      </c>
      <c r="G53" s="24">
        <f t="shared" si="7"/>
        <v>5208</v>
      </c>
      <c r="H53" s="24">
        <f t="shared" si="7"/>
        <v>3324</v>
      </c>
      <c r="I53" s="24">
        <f t="shared" si="7"/>
        <v>3324</v>
      </c>
      <c r="J53" s="24">
        <f t="shared" si="7"/>
        <v>3324</v>
      </c>
    </row>
    <row r="54" spans="1:10" ht="16.5" thickBot="1" x14ac:dyDescent="0.3">
      <c r="A54" s="28">
        <v>41</v>
      </c>
      <c r="B54" s="31">
        <v>221002</v>
      </c>
      <c r="C54" s="30" t="s">
        <v>34</v>
      </c>
      <c r="D54" s="31">
        <v>2011</v>
      </c>
      <c r="E54" s="31">
        <v>1737</v>
      </c>
      <c r="F54" s="31">
        <v>2000</v>
      </c>
      <c r="G54" s="31">
        <v>2000</v>
      </c>
      <c r="H54" s="35">
        <v>2000</v>
      </c>
      <c r="I54" s="31">
        <v>2000</v>
      </c>
      <c r="J54" s="31">
        <v>2000</v>
      </c>
    </row>
    <row r="55" spans="1:10" ht="16.5" thickBot="1" x14ac:dyDescent="0.3">
      <c r="A55" s="28">
        <v>41</v>
      </c>
      <c r="B55" s="31">
        <v>222003</v>
      </c>
      <c r="C55" s="30" t="s">
        <v>35</v>
      </c>
      <c r="D55" s="31">
        <v>57</v>
      </c>
      <c r="E55" s="31">
        <v>293</v>
      </c>
      <c r="F55" s="31">
        <v>0</v>
      </c>
      <c r="G55" s="31">
        <v>200</v>
      </c>
      <c r="H55" s="35">
        <v>0</v>
      </c>
      <c r="I55" s="31">
        <v>0</v>
      </c>
      <c r="J55" s="31">
        <v>0</v>
      </c>
    </row>
    <row r="56" spans="1:10" ht="16.5" thickBot="1" x14ac:dyDescent="0.3">
      <c r="A56" s="28">
        <v>41</v>
      </c>
      <c r="B56" s="30" t="s">
        <v>36</v>
      </c>
      <c r="C56" s="30" t="s">
        <v>37</v>
      </c>
      <c r="D56" s="31">
        <v>196</v>
      </c>
      <c r="E56" s="31">
        <v>280</v>
      </c>
      <c r="F56" s="31">
        <v>200</v>
      </c>
      <c r="G56" s="31">
        <v>300</v>
      </c>
      <c r="H56" s="35">
        <v>200</v>
      </c>
      <c r="I56" s="31">
        <v>200</v>
      </c>
      <c r="J56" s="31">
        <v>200</v>
      </c>
    </row>
    <row r="57" spans="1:10" ht="16.5" thickBot="1" x14ac:dyDescent="0.3">
      <c r="A57" s="28">
        <v>41</v>
      </c>
      <c r="B57" s="30" t="s">
        <v>38</v>
      </c>
      <c r="C57" s="30" t="s">
        <v>39</v>
      </c>
      <c r="D57" s="31">
        <v>90</v>
      </c>
      <c r="E57" s="31">
        <v>35</v>
      </c>
      <c r="F57" s="31">
        <v>25</v>
      </c>
      <c r="G57" s="31">
        <v>50</v>
      </c>
      <c r="H57" s="35">
        <v>25</v>
      </c>
      <c r="I57" s="31">
        <v>25</v>
      </c>
      <c r="J57" s="31">
        <v>25</v>
      </c>
    </row>
    <row r="58" spans="1:10" ht="16.5" thickBot="1" x14ac:dyDescent="0.3">
      <c r="A58" s="28">
        <v>41</v>
      </c>
      <c r="B58" s="30" t="s">
        <v>40</v>
      </c>
      <c r="C58" s="30" t="s">
        <v>41</v>
      </c>
      <c r="D58" s="31">
        <v>1</v>
      </c>
      <c r="E58" s="31">
        <v>4</v>
      </c>
      <c r="F58" s="31">
        <v>0</v>
      </c>
      <c r="G58" s="31">
        <v>0</v>
      </c>
      <c r="H58" s="35">
        <v>0</v>
      </c>
      <c r="I58" s="31">
        <v>0</v>
      </c>
      <c r="J58" s="31">
        <v>0</v>
      </c>
    </row>
    <row r="59" spans="1:10" ht="16.5" thickBot="1" x14ac:dyDescent="0.3">
      <c r="A59" s="28">
        <v>41</v>
      </c>
      <c r="B59" s="30" t="s">
        <v>42</v>
      </c>
      <c r="C59" s="30" t="s">
        <v>43</v>
      </c>
      <c r="D59" s="31">
        <v>0</v>
      </c>
      <c r="E59" s="31">
        <v>114</v>
      </c>
      <c r="F59" s="31">
        <v>0</v>
      </c>
      <c r="G59" s="31">
        <v>0</v>
      </c>
      <c r="H59" s="35">
        <v>0</v>
      </c>
      <c r="I59" s="31">
        <v>0</v>
      </c>
      <c r="J59" s="31">
        <v>0</v>
      </c>
    </row>
    <row r="60" spans="1:10" ht="15.75" x14ac:dyDescent="0.25">
      <c r="A60" s="42">
        <v>41</v>
      </c>
      <c r="B60" s="43" t="s">
        <v>44</v>
      </c>
      <c r="C60" s="43" t="s">
        <v>45</v>
      </c>
      <c r="D60" s="44">
        <v>170</v>
      </c>
      <c r="E60" s="44">
        <v>20</v>
      </c>
      <c r="F60" s="44">
        <v>50</v>
      </c>
      <c r="G60" s="44">
        <v>10</v>
      </c>
      <c r="H60" s="46">
        <v>50</v>
      </c>
      <c r="I60" s="44">
        <v>50</v>
      </c>
      <c r="J60" s="42">
        <v>50</v>
      </c>
    </row>
    <row r="61" spans="1:10" ht="16.5" thickBot="1" x14ac:dyDescent="0.3">
      <c r="A61" s="47">
        <v>41</v>
      </c>
      <c r="B61" s="48" t="s">
        <v>46</v>
      </c>
      <c r="C61" s="48" t="s">
        <v>47</v>
      </c>
      <c r="D61" s="49">
        <v>15</v>
      </c>
      <c r="E61" s="49">
        <v>14</v>
      </c>
      <c r="F61" s="49">
        <v>20</v>
      </c>
      <c r="G61" s="49">
        <v>20</v>
      </c>
      <c r="H61" s="51">
        <v>20</v>
      </c>
      <c r="I61" s="49">
        <v>20</v>
      </c>
      <c r="J61" s="49">
        <v>20</v>
      </c>
    </row>
    <row r="62" spans="1:10" ht="16.5" thickBot="1" x14ac:dyDescent="0.3">
      <c r="A62" s="28">
        <v>41</v>
      </c>
      <c r="B62" s="30" t="s">
        <v>48</v>
      </c>
      <c r="C62" s="30" t="s">
        <v>49</v>
      </c>
      <c r="D62" s="31">
        <v>2</v>
      </c>
      <c r="E62" s="31">
        <v>2</v>
      </c>
      <c r="F62" s="31">
        <v>0</v>
      </c>
      <c r="G62" s="31">
        <v>0</v>
      </c>
      <c r="H62" s="35">
        <v>0</v>
      </c>
      <c r="I62" s="31">
        <v>0</v>
      </c>
      <c r="J62" s="31">
        <v>0</v>
      </c>
    </row>
    <row r="63" spans="1:10" ht="16.5" thickBot="1" x14ac:dyDescent="0.3">
      <c r="A63" s="28">
        <v>41</v>
      </c>
      <c r="B63" s="30" t="s">
        <v>50</v>
      </c>
      <c r="C63" s="30" t="s">
        <v>51</v>
      </c>
      <c r="D63" s="31">
        <v>599</v>
      </c>
      <c r="E63" s="31">
        <v>447</v>
      </c>
      <c r="F63" s="31">
        <v>0</v>
      </c>
      <c r="G63" s="31">
        <v>600</v>
      </c>
      <c r="H63" s="35">
        <v>0</v>
      </c>
      <c r="I63" s="31">
        <v>0</v>
      </c>
      <c r="J63" s="31">
        <v>0</v>
      </c>
    </row>
    <row r="64" spans="1:10" ht="16.5" thickBot="1" x14ac:dyDescent="0.3">
      <c r="A64" s="28">
        <v>41</v>
      </c>
      <c r="B64" s="30" t="s">
        <v>367</v>
      </c>
      <c r="C64" s="30"/>
      <c r="D64" s="31">
        <v>0</v>
      </c>
      <c r="E64" s="31">
        <v>30</v>
      </c>
      <c r="F64" s="31">
        <v>0</v>
      </c>
      <c r="G64" s="31">
        <v>0</v>
      </c>
      <c r="H64" s="35">
        <v>0</v>
      </c>
      <c r="I64" s="31">
        <v>0</v>
      </c>
      <c r="J64" s="31">
        <v>0</v>
      </c>
    </row>
    <row r="65" spans="1:10" ht="16.5" thickBot="1" x14ac:dyDescent="0.3">
      <c r="A65" s="28">
        <v>41</v>
      </c>
      <c r="B65" s="30" t="s">
        <v>52</v>
      </c>
      <c r="C65" s="30" t="s">
        <v>53</v>
      </c>
      <c r="D65" s="31">
        <v>459</v>
      </c>
      <c r="E65" s="31">
        <v>0</v>
      </c>
      <c r="F65" s="31">
        <v>0</v>
      </c>
      <c r="G65" s="31">
        <v>0</v>
      </c>
      <c r="H65" s="35">
        <v>0</v>
      </c>
      <c r="I65" s="31">
        <v>0</v>
      </c>
      <c r="J65" s="31">
        <v>0</v>
      </c>
    </row>
    <row r="66" spans="1:10" ht="16.5" thickBot="1" x14ac:dyDescent="0.3">
      <c r="A66" s="28">
        <v>41</v>
      </c>
      <c r="B66" s="30" t="s">
        <v>54</v>
      </c>
      <c r="C66" s="30" t="s">
        <v>55</v>
      </c>
      <c r="D66" s="31">
        <v>71</v>
      </c>
      <c r="E66" s="31">
        <v>14</v>
      </c>
      <c r="F66" s="31">
        <v>29</v>
      </c>
      <c r="G66" s="31">
        <v>28</v>
      </c>
      <c r="H66" s="35">
        <v>29</v>
      </c>
      <c r="I66" s="31">
        <v>29</v>
      </c>
      <c r="J66" s="31">
        <v>29</v>
      </c>
    </row>
    <row r="67" spans="1:10" ht="16.5" thickBot="1" x14ac:dyDescent="0.3">
      <c r="A67" s="28">
        <v>71</v>
      </c>
      <c r="B67" s="30" t="s">
        <v>36</v>
      </c>
      <c r="C67" s="30" t="s">
        <v>56</v>
      </c>
      <c r="D67" s="31">
        <v>1210</v>
      </c>
      <c r="E67" s="31">
        <v>1810</v>
      </c>
      <c r="F67" s="31">
        <v>1000</v>
      </c>
      <c r="G67" s="31">
        <v>2000</v>
      </c>
      <c r="H67" s="35">
        <v>1000</v>
      </c>
      <c r="I67" s="31">
        <v>1000</v>
      </c>
      <c r="J67" s="31">
        <v>1000</v>
      </c>
    </row>
    <row r="68" spans="1:10" ht="16.5" thickBot="1" x14ac:dyDescent="0.3">
      <c r="A68" s="21"/>
      <c r="B68" s="22"/>
      <c r="C68" s="23" t="s">
        <v>57</v>
      </c>
      <c r="D68" s="24">
        <f t="shared" ref="D68" si="9">SUM(D69:D76)</f>
        <v>11610</v>
      </c>
      <c r="E68" s="24">
        <f t="shared" ref="E68:J68" si="10">SUM(E69:E76)</f>
        <v>2716</v>
      </c>
      <c r="F68" s="24">
        <f t="shared" ref="F68" si="11">SUM(F69:F76)</f>
        <v>0</v>
      </c>
      <c r="G68" s="24">
        <v>9425</v>
      </c>
      <c r="H68" s="24">
        <f t="shared" si="10"/>
        <v>0</v>
      </c>
      <c r="I68" s="24">
        <f t="shared" si="10"/>
        <v>0</v>
      </c>
      <c r="J68" s="24">
        <f t="shared" si="10"/>
        <v>0</v>
      </c>
    </row>
    <row r="69" spans="1:10" ht="16.5" thickBot="1" x14ac:dyDescent="0.3">
      <c r="A69" s="28">
        <v>41</v>
      </c>
      <c r="B69" s="31">
        <v>292006</v>
      </c>
      <c r="C69" s="30" t="s">
        <v>58</v>
      </c>
      <c r="D69" s="31">
        <v>328</v>
      </c>
      <c r="E69" s="31">
        <v>0</v>
      </c>
      <c r="F69" s="31">
        <v>0</v>
      </c>
      <c r="G69" s="31">
        <v>0</v>
      </c>
      <c r="H69" s="35">
        <v>0</v>
      </c>
      <c r="I69" s="31">
        <v>0</v>
      </c>
      <c r="J69" s="31">
        <v>0</v>
      </c>
    </row>
    <row r="70" spans="1:10" ht="16.5" thickBot="1" x14ac:dyDescent="0.3">
      <c r="A70" s="28">
        <v>41</v>
      </c>
      <c r="B70" s="31">
        <v>292012</v>
      </c>
      <c r="C70" s="30" t="s">
        <v>59</v>
      </c>
      <c r="D70" s="31">
        <v>0</v>
      </c>
      <c r="E70" s="31">
        <v>0</v>
      </c>
      <c r="F70" s="31">
        <v>0</v>
      </c>
      <c r="G70" s="31">
        <v>0</v>
      </c>
      <c r="H70" s="35">
        <v>0</v>
      </c>
      <c r="I70" s="31">
        <v>0</v>
      </c>
      <c r="J70" s="31">
        <v>0</v>
      </c>
    </row>
    <row r="71" spans="1:10" ht="16.5" thickBot="1" x14ac:dyDescent="0.3">
      <c r="A71" s="28">
        <v>41</v>
      </c>
      <c r="B71" s="31">
        <v>292017</v>
      </c>
      <c r="C71" s="30" t="s">
        <v>368</v>
      </c>
      <c r="D71" s="31">
        <v>0</v>
      </c>
      <c r="E71" s="31">
        <v>79</v>
      </c>
      <c r="F71" s="31">
        <v>0</v>
      </c>
      <c r="G71" s="31">
        <v>0</v>
      </c>
      <c r="H71" s="35">
        <v>0</v>
      </c>
      <c r="I71" s="31">
        <v>0</v>
      </c>
      <c r="J71" s="31">
        <v>0</v>
      </c>
    </row>
    <row r="72" spans="1:10" ht="16.5" thickBot="1" x14ac:dyDescent="0.3">
      <c r="A72" s="28">
        <v>41</v>
      </c>
      <c r="B72" s="31">
        <v>292017</v>
      </c>
      <c r="C72" s="30" t="s">
        <v>60</v>
      </c>
      <c r="D72" s="31">
        <v>735</v>
      </c>
      <c r="E72" s="31">
        <v>2000</v>
      </c>
      <c r="F72" s="31">
        <v>0</v>
      </c>
      <c r="G72" s="31">
        <v>0</v>
      </c>
      <c r="H72" s="35">
        <v>0</v>
      </c>
      <c r="I72" s="31">
        <v>0</v>
      </c>
      <c r="J72" s="31">
        <v>0</v>
      </c>
    </row>
    <row r="73" spans="1:10" ht="16.5" thickBot="1" x14ac:dyDescent="0.3">
      <c r="A73" s="28">
        <v>41</v>
      </c>
      <c r="B73" s="31">
        <v>292017</v>
      </c>
      <c r="C73" s="30" t="s">
        <v>61</v>
      </c>
      <c r="D73" s="31">
        <v>405</v>
      </c>
      <c r="E73" s="31">
        <v>607</v>
      </c>
      <c r="F73" s="31">
        <v>0</v>
      </c>
      <c r="G73" s="31">
        <v>1559</v>
      </c>
      <c r="H73" s="35">
        <v>0</v>
      </c>
      <c r="I73" s="31">
        <v>0</v>
      </c>
      <c r="J73" s="31">
        <v>0</v>
      </c>
    </row>
    <row r="74" spans="1:10" ht="16.5" thickBot="1" x14ac:dyDescent="0.3">
      <c r="A74" s="28">
        <v>41</v>
      </c>
      <c r="B74" s="31">
        <v>292017</v>
      </c>
      <c r="C74" s="30" t="s">
        <v>376</v>
      </c>
      <c r="D74" s="31">
        <v>0</v>
      </c>
      <c r="E74" s="31">
        <v>0</v>
      </c>
      <c r="F74" s="31">
        <v>0</v>
      </c>
      <c r="G74" s="31">
        <v>1028</v>
      </c>
      <c r="H74" s="35">
        <v>0</v>
      </c>
      <c r="I74" s="31">
        <v>0</v>
      </c>
      <c r="J74" s="31">
        <v>0</v>
      </c>
    </row>
    <row r="75" spans="1:10" ht="16.5" thickBot="1" x14ac:dyDescent="0.3">
      <c r="A75" s="28">
        <v>41</v>
      </c>
      <c r="B75" s="31">
        <v>292019</v>
      </c>
      <c r="C75" s="30" t="s">
        <v>375</v>
      </c>
      <c r="D75" s="31">
        <v>331</v>
      </c>
      <c r="E75" s="31">
        <v>0</v>
      </c>
      <c r="F75" s="31">
        <v>0</v>
      </c>
      <c r="G75" s="31">
        <v>1908</v>
      </c>
      <c r="H75" s="35">
        <v>0</v>
      </c>
      <c r="I75" s="31">
        <v>0</v>
      </c>
      <c r="J75" s="31">
        <v>0</v>
      </c>
    </row>
    <row r="76" spans="1:10" ht="16.5" thickBot="1" x14ac:dyDescent="0.3">
      <c r="A76" s="28">
        <v>41</v>
      </c>
      <c r="B76" s="31">
        <v>292027</v>
      </c>
      <c r="C76" s="30" t="s">
        <v>374</v>
      </c>
      <c r="D76" s="31">
        <v>9811</v>
      </c>
      <c r="E76" s="31">
        <v>30</v>
      </c>
      <c r="F76" s="31">
        <v>0</v>
      </c>
      <c r="G76" s="31">
        <v>4930</v>
      </c>
      <c r="H76" s="35">
        <v>0</v>
      </c>
      <c r="I76" s="31">
        <v>0</v>
      </c>
      <c r="J76" s="31">
        <v>0</v>
      </c>
    </row>
    <row r="77" spans="1:10" ht="16.5" thickBot="1" x14ac:dyDescent="0.3">
      <c r="A77" s="21"/>
      <c r="B77" s="19"/>
      <c r="C77" s="19" t="s">
        <v>62</v>
      </c>
      <c r="D77" s="52">
        <v>61167</v>
      </c>
      <c r="E77" s="52">
        <v>15629</v>
      </c>
      <c r="F77" s="52">
        <v>8150</v>
      </c>
      <c r="G77" s="20">
        <v>42788</v>
      </c>
      <c r="H77" s="52">
        <v>8150</v>
      </c>
      <c r="I77" s="52">
        <f>SUM(I78,I80)</f>
        <v>8150</v>
      </c>
      <c r="J77" s="52">
        <f>SUM(J78,J80)</f>
        <v>8150</v>
      </c>
    </row>
    <row r="78" spans="1:10" ht="16.5" thickBot="1" x14ac:dyDescent="0.3">
      <c r="A78" s="17"/>
      <c r="B78" s="22"/>
      <c r="C78" s="23" t="s">
        <v>63</v>
      </c>
      <c r="D78" s="24">
        <v>0</v>
      </c>
      <c r="E78" s="24">
        <v>0</v>
      </c>
      <c r="F78" s="24">
        <v>0</v>
      </c>
      <c r="G78" s="24">
        <v>3000</v>
      </c>
      <c r="H78" s="24">
        <v>0</v>
      </c>
      <c r="I78" s="24">
        <v>0</v>
      </c>
      <c r="J78" s="24">
        <v>0</v>
      </c>
    </row>
    <row r="79" spans="1:10" ht="16.5" thickBot="1" x14ac:dyDescent="0.3">
      <c r="A79" s="28">
        <v>71</v>
      </c>
      <c r="B79" s="31">
        <v>311000</v>
      </c>
      <c r="C79" s="30" t="s">
        <v>373</v>
      </c>
      <c r="D79" s="31">
        <v>0</v>
      </c>
      <c r="E79" s="31">
        <v>0</v>
      </c>
      <c r="F79" s="31">
        <v>0</v>
      </c>
      <c r="G79" s="31">
        <v>3000</v>
      </c>
      <c r="H79" s="35">
        <v>0</v>
      </c>
      <c r="I79" s="31">
        <v>0</v>
      </c>
      <c r="J79" s="31">
        <v>0</v>
      </c>
    </row>
    <row r="80" spans="1:10" ht="16.5" thickBot="1" x14ac:dyDescent="0.3">
      <c r="A80" s="17"/>
      <c r="B80" s="22"/>
      <c r="C80" s="23" t="s">
        <v>64</v>
      </c>
      <c r="D80" s="24">
        <v>61167</v>
      </c>
      <c r="E80" s="24">
        <v>15629</v>
      </c>
      <c r="F80" s="24">
        <v>8150</v>
      </c>
      <c r="G80" s="24">
        <v>39788</v>
      </c>
      <c r="H80" s="24">
        <v>8150</v>
      </c>
      <c r="I80" s="24">
        <v>8150</v>
      </c>
      <c r="J80" s="24">
        <v>8150</v>
      </c>
    </row>
    <row r="81" spans="1:10" ht="16.5" thickBot="1" x14ac:dyDescent="0.3">
      <c r="A81" s="17">
        <v>111</v>
      </c>
      <c r="B81" s="30" t="s">
        <v>65</v>
      </c>
      <c r="C81" s="30" t="s">
        <v>66</v>
      </c>
      <c r="D81" s="31">
        <v>3024</v>
      </c>
      <c r="E81" s="31">
        <v>1092</v>
      </c>
      <c r="F81" s="31">
        <v>0</v>
      </c>
      <c r="G81" s="31">
        <v>3313</v>
      </c>
      <c r="H81" s="35">
        <v>0</v>
      </c>
      <c r="I81" s="31">
        <v>0</v>
      </c>
      <c r="J81" s="31">
        <v>0</v>
      </c>
    </row>
    <row r="82" spans="1:10" ht="16.5" thickBot="1" x14ac:dyDescent="0.3">
      <c r="A82" s="17">
        <v>111</v>
      </c>
      <c r="B82" s="30" t="s">
        <v>370</v>
      </c>
      <c r="C82" s="30"/>
      <c r="D82" s="31"/>
      <c r="E82" s="31">
        <v>1461</v>
      </c>
      <c r="F82" s="31">
        <v>0</v>
      </c>
      <c r="G82" s="31">
        <v>1032</v>
      </c>
      <c r="H82" s="35">
        <v>0</v>
      </c>
      <c r="I82" s="31">
        <v>0</v>
      </c>
      <c r="J82" s="31">
        <v>0</v>
      </c>
    </row>
    <row r="83" spans="1:10" ht="16.5" thickBot="1" x14ac:dyDescent="0.3">
      <c r="A83" s="17" t="s">
        <v>67</v>
      </c>
      <c r="B83" s="30"/>
      <c r="C83" s="30" t="s">
        <v>68</v>
      </c>
      <c r="D83" s="31">
        <v>500</v>
      </c>
      <c r="E83" s="31">
        <v>0</v>
      </c>
      <c r="F83" s="31">
        <v>0</v>
      </c>
      <c r="G83" s="31">
        <v>0</v>
      </c>
      <c r="H83" s="35">
        <v>0</v>
      </c>
      <c r="I83" s="31">
        <v>0</v>
      </c>
      <c r="J83" s="31">
        <v>0</v>
      </c>
    </row>
    <row r="84" spans="1:10" ht="16.5" thickBot="1" x14ac:dyDescent="0.3">
      <c r="A84" s="17">
        <v>111</v>
      </c>
      <c r="B84" s="30">
        <v>312001</v>
      </c>
      <c r="C84" s="30" t="s">
        <v>439</v>
      </c>
      <c r="D84" s="31">
        <v>0</v>
      </c>
      <c r="E84" s="31">
        <v>0</v>
      </c>
      <c r="F84" s="31">
        <v>0</v>
      </c>
      <c r="G84" s="31">
        <v>11655</v>
      </c>
      <c r="H84" s="35">
        <v>0</v>
      </c>
      <c r="I84" s="31">
        <v>0</v>
      </c>
      <c r="J84" s="31">
        <v>0</v>
      </c>
    </row>
    <row r="85" spans="1:10" ht="16.5" thickBot="1" x14ac:dyDescent="0.3">
      <c r="A85" s="28">
        <v>111</v>
      </c>
      <c r="B85" s="30">
        <v>312012</v>
      </c>
      <c r="C85" s="30" t="s">
        <v>69</v>
      </c>
      <c r="D85" s="31">
        <v>0</v>
      </c>
      <c r="E85" s="31">
        <v>1900</v>
      </c>
      <c r="F85" s="31">
        <v>0</v>
      </c>
      <c r="G85" s="31">
        <v>1211</v>
      </c>
      <c r="H85" s="35">
        <v>0</v>
      </c>
      <c r="I85" s="31">
        <v>0</v>
      </c>
      <c r="J85" s="31">
        <v>0</v>
      </c>
    </row>
    <row r="86" spans="1:10" ht="16.5" thickBot="1" x14ac:dyDescent="0.3">
      <c r="A86" s="28">
        <v>111</v>
      </c>
      <c r="B86" s="30" t="s">
        <v>70</v>
      </c>
      <c r="C86" s="30" t="s">
        <v>71</v>
      </c>
      <c r="D86" s="31">
        <v>1645</v>
      </c>
      <c r="E86" s="31">
        <v>1679</v>
      </c>
      <c r="F86" s="31">
        <v>1700</v>
      </c>
      <c r="G86" s="38">
        <v>1937</v>
      </c>
      <c r="H86" s="35">
        <v>1700</v>
      </c>
      <c r="I86" s="31">
        <v>1700</v>
      </c>
      <c r="J86" s="31">
        <v>1700</v>
      </c>
    </row>
    <row r="87" spans="1:10" ht="16.5" thickBot="1" x14ac:dyDescent="0.3">
      <c r="A87" s="28">
        <v>111</v>
      </c>
      <c r="B87" s="30" t="s">
        <v>72</v>
      </c>
      <c r="C87" s="30" t="s">
        <v>73</v>
      </c>
      <c r="D87" s="31">
        <v>55</v>
      </c>
      <c r="E87" s="31">
        <v>56</v>
      </c>
      <c r="F87" s="31">
        <v>55</v>
      </c>
      <c r="G87" s="38">
        <v>55</v>
      </c>
      <c r="H87" s="35">
        <v>55</v>
      </c>
      <c r="I87" s="31">
        <v>55</v>
      </c>
      <c r="J87" s="31">
        <v>55</v>
      </c>
    </row>
    <row r="88" spans="1:10" ht="16.5" thickBot="1" x14ac:dyDescent="0.3">
      <c r="A88" s="28">
        <v>111</v>
      </c>
      <c r="B88" s="30" t="s">
        <v>74</v>
      </c>
      <c r="C88" s="30" t="s">
        <v>75</v>
      </c>
      <c r="D88" s="31">
        <v>124</v>
      </c>
      <c r="E88" s="31">
        <v>130</v>
      </c>
      <c r="F88" s="31">
        <v>130</v>
      </c>
      <c r="G88" s="38">
        <v>141</v>
      </c>
      <c r="H88" s="35">
        <v>130</v>
      </c>
      <c r="I88" s="31">
        <v>130</v>
      </c>
      <c r="J88" s="31">
        <v>130</v>
      </c>
    </row>
    <row r="89" spans="1:10" ht="16.5" thickBot="1" x14ac:dyDescent="0.3">
      <c r="A89" s="28">
        <v>111</v>
      </c>
      <c r="B89" s="30" t="s">
        <v>76</v>
      </c>
      <c r="C89" s="30" t="s">
        <v>77</v>
      </c>
      <c r="D89" s="31">
        <v>419</v>
      </c>
      <c r="E89" s="31">
        <v>428</v>
      </c>
      <c r="F89" s="31">
        <v>440</v>
      </c>
      <c r="G89" s="38">
        <v>421</v>
      </c>
      <c r="H89" s="35">
        <v>440</v>
      </c>
      <c r="I89" s="31">
        <v>440</v>
      </c>
      <c r="J89" s="31">
        <v>440</v>
      </c>
    </row>
    <row r="90" spans="1:10" ht="16.5" thickBot="1" x14ac:dyDescent="0.3">
      <c r="A90" s="28">
        <v>111</v>
      </c>
      <c r="B90" s="30" t="s">
        <v>78</v>
      </c>
      <c r="C90" s="30" t="s">
        <v>79</v>
      </c>
      <c r="D90" s="31">
        <v>3508</v>
      </c>
      <c r="E90" s="31">
        <v>7418</v>
      </c>
      <c r="F90" s="31">
        <v>5800</v>
      </c>
      <c r="G90" s="38">
        <v>10000</v>
      </c>
      <c r="H90" s="35">
        <v>5800</v>
      </c>
      <c r="I90" s="31">
        <v>5800</v>
      </c>
      <c r="J90" s="31">
        <v>5800</v>
      </c>
    </row>
    <row r="91" spans="1:10" ht="16.5" thickBot="1" x14ac:dyDescent="0.3">
      <c r="A91" s="28">
        <v>111</v>
      </c>
      <c r="B91" s="30" t="s">
        <v>369</v>
      </c>
      <c r="C91" s="30"/>
      <c r="D91" s="31"/>
      <c r="E91" s="31">
        <v>675</v>
      </c>
      <c r="F91" s="31">
        <v>0</v>
      </c>
      <c r="G91" s="38">
        <v>0</v>
      </c>
      <c r="H91" s="35">
        <v>0</v>
      </c>
      <c r="I91" s="31">
        <v>0</v>
      </c>
      <c r="J91" s="31">
        <v>0</v>
      </c>
    </row>
    <row r="92" spans="1:10" ht="16.5" thickBot="1" x14ac:dyDescent="0.3">
      <c r="A92" s="28">
        <v>111</v>
      </c>
      <c r="B92" s="30" t="s">
        <v>80</v>
      </c>
      <c r="C92" s="30" t="s">
        <v>81</v>
      </c>
      <c r="D92" s="31">
        <v>40</v>
      </c>
      <c r="E92" s="31">
        <v>24</v>
      </c>
      <c r="F92" s="31">
        <v>25</v>
      </c>
      <c r="G92" s="38">
        <v>23</v>
      </c>
      <c r="H92" s="35">
        <v>25</v>
      </c>
      <c r="I92" s="31">
        <v>25</v>
      </c>
      <c r="J92" s="31">
        <v>25</v>
      </c>
    </row>
    <row r="93" spans="1:10" ht="16.5" thickBot="1" x14ac:dyDescent="0.3">
      <c r="A93" s="28" t="s">
        <v>82</v>
      </c>
      <c r="B93" s="30">
        <v>312012</v>
      </c>
      <c r="C93" s="30" t="s">
        <v>83</v>
      </c>
      <c r="D93" s="31">
        <v>0</v>
      </c>
      <c r="E93" s="31">
        <v>766</v>
      </c>
      <c r="F93" s="31">
        <v>0</v>
      </c>
      <c r="G93" s="38">
        <v>10000</v>
      </c>
      <c r="H93" s="35">
        <v>0</v>
      </c>
      <c r="I93" s="31">
        <v>0</v>
      </c>
      <c r="J93" s="31">
        <v>0</v>
      </c>
    </row>
    <row r="94" spans="1:10" ht="15.75" x14ac:dyDescent="0.25">
      <c r="A94" s="42">
        <v>111</v>
      </c>
      <c r="B94" s="43">
        <v>312012</v>
      </c>
      <c r="C94" s="43" t="s">
        <v>84</v>
      </c>
      <c r="D94" s="44">
        <v>47505</v>
      </c>
      <c r="E94" s="44">
        <v>0</v>
      </c>
      <c r="F94" s="44">
        <v>0</v>
      </c>
      <c r="G94" s="53">
        <v>0</v>
      </c>
      <c r="H94" s="46">
        <v>0</v>
      </c>
      <c r="I94" s="44">
        <v>0</v>
      </c>
      <c r="J94" s="44">
        <v>0</v>
      </c>
    </row>
    <row r="95" spans="1:10" ht="16.5" thickBot="1" x14ac:dyDescent="0.3">
      <c r="A95" s="47">
        <v>111</v>
      </c>
      <c r="B95" s="48" t="s">
        <v>85</v>
      </c>
      <c r="C95" s="48" t="s">
        <v>86</v>
      </c>
      <c r="D95" s="49">
        <v>3932</v>
      </c>
      <c r="E95" s="49">
        <v>0</v>
      </c>
      <c r="F95" s="49">
        <v>0</v>
      </c>
      <c r="G95" s="54">
        <v>0</v>
      </c>
      <c r="H95" s="51">
        <v>0</v>
      </c>
      <c r="I95" s="49">
        <v>0</v>
      </c>
      <c r="J95" s="49">
        <v>0</v>
      </c>
    </row>
    <row r="96" spans="1:10" ht="16.5" thickBot="1" x14ac:dyDescent="0.3">
      <c r="A96" s="28">
        <v>111</v>
      </c>
      <c r="B96" s="30" t="s">
        <v>87</v>
      </c>
      <c r="C96" s="30" t="s">
        <v>88</v>
      </c>
      <c r="D96" s="31">
        <v>415</v>
      </c>
      <c r="E96" s="31">
        <v>0</v>
      </c>
      <c r="F96" s="31">
        <v>0</v>
      </c>
      <c r="G96" s="38">
        <v>0</v>
      </c>
      <c r="H96" s="35">
        <v>0</v>
      </c>
      <c r="I96" s="31">
        <v>0</v>
      </c>
      <c r="J96" s="31">
        <v>0</v>
      </c>
    </row>
    <row r="97" spans="1:11" ht="16.5" thickBot="1" x14ac:dyDescent="0.3">
      <c r="A97" s="21"/>
      <c r="B97" s="55"/>
      <c r="C97" s="56" t="s">
        <v>89</v>
      </c>
      <c r="D97" s="57">
        <f>SUM(D35,D47,D77)</f>
        <v>632269</v>
      </c>
      <c r="E97" s="57">
        <f>SUM(E35,E47,E77)</f>
        <v>733037</v>
      </c>
      <c r="F97" s="57">
        <v>688674</v>
      </c>
      <c r="G97" s="236">
        <f>SUM(G35,G47,G77)</f>
        <v>739192</v>
      </c>
      <c r="H97" s="236">
        <v>688674</v>
      </c>
      <c r="I97" s="236">
        <v>688674</v>
      </c>
      <c r="J97" s="236">
        <v>688674</v>
      </c>
    </row>
    <row r="98" spans="1:11" ht="16.5" thickBot="1" x14ac:dyDescent="0.3">
      <c r="A98" s="224"/>
      <c r="B98" s="101"/>
      <c r="C98" s="224"/>
      <c r="D98" s="225"/>
      <c r="E98" s="225"/>
      <c r="F98" s="225"/>
      <c r="G98" s="225"/>
      <c r="H98" s="226"/>
      <c r="I98" s="226"/>
      <c r="J98" s="226"/>
    </row>
    <row r="99" spans="1:11" ht="16.5" thickBot="1" x14ac:dyDescent="0.3">
      <c r="A99" s="224"/>
      <c r="B99" s="101"/>
      <c r="C99" s="224"/>
      <c r="D99" s="225"/>
      <c r="E99" s="225"/>
      <c r="F99" s="225"/>
      <c r="G99" s="225"/>
      <c r="H99" s="226"/>
      <c r="I99" s="226"/>
      <c r="J99" s="226"/>
    </row>
    <row r="100" spans="1:11" ht="16.5" thickBot="1" x14ac:dyDescent="0.3">
      <c r="A100" s="224"/>
      <c r="B100" s="101"/>
      <c r="C100" s="224"/>
      <c r="D100" s="225"/>
      <c r="E100" s="225"/>
      <c r="F100" s="225"/>
      <c r="G100" s="225"/>
      <c r="H100" s="226"/>
      <c r="I100" s="226"/>
      <c r="J100" s="226"/>
      <c r="K100" s="62"/>
    </row>
    <row r="101" spans="1:11" ht="16.5" thickBot="1" x14ac:dyDescent="0.3">
      <c r="A101" s="58" t="s">
        <v>7</v>
      </c>
      <c r="B101" s="59" t="s">
        <v>8</v>
      </c>
      <c r="C101" s="60" t="s">
        <v>90</v>
      </c>
      <c r="D101" s="15" t="s">
        <v>10</v>
      </c>
      <c r="E101" s="15" t="s">
        <v>10</v>
      </c>
      <c r="F101" s="15" t="s">
        <v>11</v>
      </c>
      <c r="G101" s="15" t="s">
        <v>12</v>
      </c>
      <c r="H101" s="16" t="s">
        <v>11</v>
      </c>
      <c r="I101" s="15" t="s">
        <v>11</v>
      </c>
      <c r="J101" s="15" t="s">
        <v>11</v>
      </c>
    </row>
    <row r="102" spans="1:11" ht="15.75" thickBot="1" x14ac:dyDescent="0.3">
      <c r="A102" s="13" t="s">
        <v>13</v>
      </c>
      <c r="B102" s="14"/>
      <c r="C102" s="14"/>
      <c r="D102" s="15">
        <v>2021</v>
      </c>
      <c r="E102" s="15">
        <v>2022</v>
      </c>
      <c r="F102" s="15">
        <v>2023</v>
      </c>
      <c r="G102" s="15">
        <v>2023</v>
      </c>
      <c r="H102" s="16">
        <v>2024</v>
      </c>
      <c r="I102" s="15">
        <v>2025</v>
      </c>
      <c r="J102" s="15">
        <v>2026</v>
      </c>
    </row>
    <row r="103" spans="1:11" ht="16.5" thickBot="1" x14ac:dyDescent="0.3">
      <c r="A103" s="28">
        <v>42</v>
      </c>
      <c r="B103" s="31">
        <v>233001</v>
      </c>
      <c r="C103" s="30" t="s">
        <v>91</v>
      </c>
      <c r="D103" s="31">
        <v>3000</v>
      </c>
      <c r="E103" s="31">
        <v>41602</v>
      </c>
      <c r="F103" s="31">
        <v>0</v>
      </c>
      <c r="G103" s="31">
        <v>0</v>
      </c>
      <c r="H103" s="35">
        <v>0</v>
      </c>
      <c r="I103" s="31">
        <v>0</v>
      </c>
      <c r="J103" s="31" t="s">
        <v>92</v>
      </c>
    </row>
    <row r="104" spans="1:11" ht="16.5" thickBot="1" x14ac:dyDescent="0.3">
      <c r="A104" s="17"/>
      <c r="B104" s="55"/>
      <c r="C104" s="56" t="s">
        <v>93</v>
      </c>
      <c r="D104" s="61">
        <v>3000</v>
      </c>
      <c r="E104" s="57">
        <v>41602</v>
      </c>
      <c r="F104" s="61">
        <v>0</v>
      </c>
      <c r="G104" s="57">
        <v>0</v>
      </c>
      <c r="H104" s="61">
        <v>0</v>
      </c>
      <c r="I104" s="61">
        <v>0</v>
      </c>
      <c r="J104" s="61" t="s">
        <v>92</v>
      </c>
    </row>
    <row r="105" spans="1:11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</row>
    <row r="106" spans="1:11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</row>
    <row r="107" spans="1:11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</row>
    <row r="108" spans="1:11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</row>
    <row r="109" spans="1:11" ht="15.75" thickBot="1" x14ac:dyDescent="0.3">
      <c r="A109" s="62"/>
      <c r="B109" s="62"/>
      <c r="C109" s="62"/>
      <c r="D109" s="62"/>
      <c r="E109" s="62"/>
      <c r="F109" s="62"/>
      <c r="G109" s="62"/>
      <c r="H109" s="62"/>
      <c r="I109" s="62"/>
      <c r="J109" s="62"/>
    </row>
    <row r="110" spans="1:11" ht="16.5" thickBot="1" x14ac:dyDescent="0.3">
      <c r="A110" s="63" t="s">
        <v>7</v>
      </c>
      <c r="B110" s="64" t="s">
        <v>8</v>
      </c>
      <c r="C110" s="65" t="s">
        <v>94</v>
      </c>
      <c r="D110" s="66" t="s">
        <v>10</v>
      </c>
      <c r="E110" s="66" t="s">
        <v>10</v>
      </c>
      <c r="F110" s="66" t="s">
        <v>11</v>
      </c>
      <c r="G110" s="66" t="s">
        <v>12</v>
      </c>
      <c r="H110" s="12" t="s">
        <v>11</v>
      </c>
      <c r="I110" s="66" t="s">
        <v>11</v>
      </c>
      <c r="J110" s="66" t="s">
        <v>11</v>
      </c>
    </row>
    <row r="111" spans="1:11" ht="15.75" thickBot="1" x14ac:dyDescent="0.3">
      <c r="A111" s="13" t="s">
        <v>13</v>
      </c>
      <c r="B111" s="14"/>
      <c r="C111" s="14"/>
      <c r="D111" s="15">
        <v>2021</v>
      </c>
      <c r="E111" s="15">
        <v>2022</v>
      </c>
      <c r="F111" s="15">
        <v>2023</v>
      </c>
      <c r="G111" s="15">
        <v>2023</v>
      </c>
      <c r="H111" s="16">
        <v>2024</v>
      </c>
      <c r="I111" s="15">
        <v>2025</v>
      </c>
      <c r="J111" s="15">
        <v>2026</v>
      </c>
    </row>
    <row r="112" spans="1:11" ht="16.5" thickBot="1" x14ac:dyDescent="0.3">
      <c r="A112" s="28">
        <v>46</v>
      </c>
      <c r="B112" s="31">
        <v>454001</v>
      </c>
      <c r="C112" s="30" t="s">
        <v>95</v>
      </c>
      <c r="D112" s="31">
        <v>0</v>
      </c>
      <c r="E112" s="31">
        <v>166000</v>
      </c>
      <c r="F112" s="219">
        <v>290000</v>
      </c>
      <c r="G112" s="31">
        <v>250000</v>
      </c>
      <c r="H112" s="67">
        <v>0</v>
      </c>
      <c r="I112" s="31">
        <v>0</v>
      </c>
      <c r="J112" s="31" t="s">
        <v>92</v>
      </c>
    </row>
    <row r="113" spans="1:10" ht="16.5" thickBot="1" x14ac:dyDescent="0.3">
      <c r="A113" s="28">
        <v>71</v>
      </c>
      <c r="B113" s="31">
        <v>456002</v>
      </c>
      <c r="C113" s="30" t="s">
        <v>96</v>
      </c>
      <c r="D113" s="31">
        <v>3109</v>
      </c>
      <c r="E113" s="31">
        <v>0</v>
      </c>
      <c r="F113" s="31">
        <v>0</v>
      </c>
      <c r="G113" s="31">
        <v>0</v>
      </c>
      <c r="H113" s="35">
        <v>0</v>
      </c>
      <c r="I113" s="31">
        <v>0</v>
      </c>
      <c r="J113" s="31">
        <v>0</v>
      </c>
    </row>
    <row r="114" spans="1:10" ht="16.5" thickBot="1" x14ac:dyDescent="0.3">
      <c r="A114" s="28" t="s">
        <v>377</v>
      </c>
      <c r="B114" s="31">
        <v>453000</v>
      </c>
      <c r="C114" s="30" t="s">
        <v>98</v>
      </c>
      <c r="D114" s="31">
        <v>1299</v>
      </c>
      <c r="E114" s="31">
        <v>1465</v>
      </c>
      <c r="F114" s="31">
        <v>0</v>
      </c>
      <c r="G114" s="31">
        <v>612</v>
      </c>
      <c r="H114" s="35">
        <v>0</v>
      </c>
      <c r="I114" s="31">
        <v>0</v>
      </c>
      <c r="J114" s="31">
        <v>0</v>
      </c>
    </row>
    <row r="115" spans="1:10" ht="16.5" thickBot="1" x14ac:dyDescent="0.3">
      <c r="A115" s="28" t="s">
        <v>377</v>
      </c>
      <c r="B115" s="31">
        <v>453000</v>
      </c>
      <c r="C115" s="30" t="s">
        <v>378</v>
      </c>
      <c r="D115" s="31">
        <v>0</v>
      </c>
      <c r="E115" s="31">
        <v>0</v>
      </c>
      <c r="F115" s="31">
        <v>0</v>
      </c>
      <c r="G115" s="31">
        <v>3704</v>
      </c>
      <c r="H115" s="35">
        <v>0</v>
      </c>
      <c r="I115" s="31">
        <v>0</v>
      </c>
      <c r="J115" s="31">
        <v>0</v>
      </c>
    </row>
    <row r="116" spans="1:10" ht="16.5" thickBot="1" x14ac:dyDescent="0.3">
      <c r="A116" s="28" t="s">
        <v>377</v>
      </c>
      <c r="B116" s="31">
        <v>453000</v>
      </c>
      <c r="C116" s="30" t="s">
        <v>379</v>
      </c>
      <c r="D116" s="31">
        <v>0</v>
      </c>
      <c r="E116" s="31">
        <v>0</v>
      </c>
      <c r="F116" s="31">
        <v>0</v>
      </c>
      <c r="G116" s="31">
        <v>675</v>
      </c>
      <c r="H116" s="35">
        <v>0</v>
      </c>
      <c r="I116" s="31">
        <v>0</v>
      </c>
      <c r="J116" s="31">
        <v>0</v>
      </c>
    </row>
    <row r="117" spans="1:10" ht="16.5" thickBot="1" x14ac:dyDescent="0.3">
      <c r="A117" s="28">
        <v>46</v>
      </c>
      <c r="B117" s="31">
        <v>453000</v>
      </c>
      <c r="C117" s="30" t="s">
        <v>372</v>
      </c>
      <c r="D117" s="31">
        <v>0</v>
      </c>
      <c r="E117" s="31">
        <v>469</v>
      </c>
      <c r="F117" s="31">
        <v>0</v>
      </c>
      <c r="G117" s="31">
        <v>0</v>
      </c>
      <c r="H117" s="35">
        <v>0</v>
      </c>
      <c r="I117" s="31">
        <v>0</v>
      </c>
      <c r="J117" s="31">
        <v>0</v>
      </c>
    </row>
    <row r="118" spans="1:10" ht="16.5" thickBot="1" x14ac:dyDescent="0.3">
      <c r="A118" s="28" t="s">
        <v>99</v>
      </c>
      <c r="B118" s="31">
        <v>453000</v>
      </c>
      <c r="C118" s="30" t="s">
        <v>371</v>
      </c>
      <c r="D118" s="31">
        <v>0</v>
      </c>
      <c r="E118" s="31">
        <v>150</v>
      </c>
      <c r="F118" s="31">
        <v>0</v>
      </c>
      <c r="G118" s="31">
        <v>0</v>
      </c>
      <c r="H118" s="35">
        <v>0</v>
      </c>
      <c r="I118" s="31">
        <v>0</v>
      </c>
      <c r="J118" s="31">
        <v>0</v>
      </c>
    </row>
    <row r="119" spans="1:10" ht="16.5" thickBot="1" x14ac:dyDescent="0.3">
      <c r="A119" s="28" t="s">
        <v>100</v>
      </c>
      <c r="B119" s="31">
        <v>453000</v>
      </c>
      <c r="C119" s="30" t="s">
        <v>101</v>
      </c>
      <c r="D119" s="31">
        <v>408</v>
      </c>
      <c r="E119" s="31">
        <v>0</v>
      </c>
      <c r="F119" s="31">
        <v>0</v>
      </c>
      <c r="G119" s="31">
        <v>407</v>
      </c>
      <c r="H119" s="35">
        <v>0</v>
      </c>
      <c r="I119" s="31">
        <v>0</v>
      </c>
      <c r="J119" s="31">
        <v>0</v>
      </c>
    </row>
    <row r="120" spans="1:10" ht="16.5" thickBot="1" x14ac:dyDescent="0.3">
      <c r="A120" s="21"/>
      <c r="B120" s="56"/>
      <c r="C120" s="56" t="s">
        <v>102</v>
      </c>
      <c r="D120" s="57">
        <v>4816</v>
      </c>
      <c r="E120" s="57">
        <v>168084</v>
      </c>
      <c r="F120" s="57">
        <v>290000</v>
      </c>
      <c r="G120" s="57">
        <v>255398</v>
      </c>
      <c r="H120" s="57">
        <v>0</v>
      </c>
      <c r="I120" s="61">
        <v>0</v>
      </c>
      <c r="J120" s="61" t="s">
        <v>92</v>
      </c>
    </row>
    <row r="121" spans="1:10" ht="15.75" x14ac:dyDescent="0.25">
      <c r="A121" s="68"/>
      <c r="B121" s="68"/>
      <c r="C121" s="68"/>
      <c r="D121" s="69"/>
      <c r="E121" s="69"/>
      <c r="F121" s="69"/>
      <c r="G121" s="69"/>
      <c r="H121" s="69"/>
      <c r="I121" s="69"/>
      <c r="J121" s="69"/>
    </row>
    <row r="122" spans="1:10" ht="15.75" x14ac:dyDescent="0.25">
      <c r="A122" s="68"/>
      <c r="B122" s="68"/>
      <c r="C122" s="68"/>
      <c r="D122" s="69"/>
      <c r="E122" s="69"/>
      <c r="F122" s="69"/>
      <c r="G122" s="69"/>
      <c r="H122" s="69"/>
      <c r="I122" s="69"/>
      <c r="J122" s="69"/>
    </row>
    <row r="123" spans="1:10" ht="15.75" x14ac:dyDescent="0.25">
      <c r="A123" s="68"/>
      <c r="B123" s="68"/>
      <c r="C123" s="68"/>
      <c r="D123" s="69"/>
      <c r="E123" s="69"/>
      <c r="F123" s="69"/>
      <c r="G123" s="69"/>
      <c r="H123" s="69"/>
      <c r="I123" s="69"/>
      <c r="J123" s="69"/>
    </row>
    <row r="124" spans="1:10" ht="15.75" x14ac:dyDescent="0.25">
      <c r="A124" s="68"/>
      <c r="B124" s="68"/>
      <c r="C124" s="68"/>
      <c r="D124" s="69"/>
      <c r="E124" s="69"/>
      <c r="F124" s="69"/>
      <c r="G124" s="69"/>
      <c r="H124" s="69"/>
      <c r="I124" s="69"/>
      <c r="J124" s="69"/>
    </row>
    <row r="125" spans="1:10" ht="16.5" thickBot="1" x14ac:dyDescent="0.3">
      <c r="A125" s="68"/>
      <c r="B125" s="68"/>
      <c r="C125" s="68"/>
      <c r="D125" s="69"/>
      <c r="E125" s="69"/>
      <c r="F125" s="69"/>
      <c r="G125" s="69"/>
      <c r="H125" s="69"/>
      <c r="I125" s="69"/>
      <c r="J125" s="69"/>
    </row>
    <row r="126" spans="1:10" ht="16.5" thickBot="1" x14ac:dyDescent="0.3">
      <c r="A126" s="63" t="s">
        <v>7</v>
      </c>
      <c r="B126" s="64" t="s">
        <v>8</v>
      </c>
      <c r="C126" s="65" t="s">
        <v>419</v>
      </c>
      <c r="D126" s="66" t="s">
        <v>10</v>
      </c>
      <c r="E126" s="66" t="s">
        <v>10</v>
      </c>
      <c r="F126" s="66" t="s">
        <v>11</v>
      </c>
      <c r="G126" s="66" t="s">
        <v>12</v>
      </c>
      <c r="H126" s="12" t="s">
        <v>11</v>
      </c>
      <c r="I126" s="66" t="s">
        <v>11</v>
      </c>
      <c r="J126" s="66" t="s">
        <v>11</v>
      </c>
    </row>
    <row r="127" spans="1:10" ht="15.75" thickBot="1" x14ac:dyDescent="0.3">
      <c r="A127" s="13" t="s">
        <v>13</v>
      </c>
      <c r="B127" s="14"/>
      <c r="C127" s="14"/>
      <c r="D127" s="15">
        <v>2021</v>
      </c>
      <c r="E127" s="15">
        <v>2022</v>
      </c>
      <c r="F127" s="15">
        <v>2023</v>
      </c>
      <c r="G127" s="15">
        <v>2023</v>
      </c>
      <c r="H127" s="16">
        <v>2024</v>
      </c>
      <c r="I127" s="15">
        <v>2025</v>
      </c>
      <c r="J127" s="15">
        <v>2026</v>
      </c>
    </row>
    <row r="128" spans="1:10" ht="16.5" thickBot="1" x14ac:dyDescent="0.3">
      <c r="A128" s="28" t="s">
        <v>100</v>
      </c>
      <c r="B128" s="31">
        <v>223001</v>
      </c>
      <c r="C128" s="30" t="s">
        <v>421</v>
      </c>
      <c r="D128" s="31">
        <v>2866</v>
      </c>
      <c r="E128" s="31">
        <v>3260</v>
      </c>
      <c r="F128" s="219">
        <v>2000</v>
      </c>
      <c r="G128" s="31">
        <v>2000</v>
      </c>
      <c r="H128" s="67">
        <v>2000</v>
      </c>
      <c r="I128" s="219">
        <v>2000</v>
      </c>
      <c r="J128" s="219">
        <v>2000</v>
      </c>
    </row>
    <row r="129" spans="1:16" ht="16.5" thickBot="1" x14ac:dyDescent="0.3">
      <c r="A129" s="28" t="s">
        <v>420</v>
      </c>
      <c r="B129" s="31">
        <v>223002</v>
      </c>
      <c r="C129" s="30" t="s">
        <v>422</v>
      </c>
      <c r="D129" s="31">
        <v>6590</v>
      </c>
      <c r="E129" s="31">
        <v>5950</v>
      </c>
      <c r="F129" s="31">
        <v>5600</v>
      </c>
      <c r="G129" s="31">
        <v>5600</v>
      </c>
      <c r="H129" s="35">
        <v>5600</v>
      </c>
      <c r="I129" s="31">
        <v>5600</v>
      </c>
      <c r="J129" s="31">
        <v>5600</v>
      </c>
    </row>
    <row r="130" spans="1:16" ht="16.5" thickBot="1" x14ac:dyDescent="0.3">
      <c r="A130" s="28" t="s">
        <v>100</v>
      </c>
      <c r="B130" s="31">
        <v>223003</v>
      </c>
      <c r="C130" s="30" t="s">
        <v>423</v>
      </c>
      <c r="D130" s="31">
        <v>7634</v>
      </c>
      <c r="E130" s="31">
        <v>9673</v>
      </c>
      <c r="F130" s="31">
        <v>8000</v>
      </c>
      <c r="G130" s="31">
        <v>8000</v>
      </c>
      <c r="H130" s="35">
        <v>8000</v>
      </c>
      <c r="I130" s="31">
        <v>8000</v>
      </c>
      <c r="J130" s="31">
        <v>8000</v>
      </c>
    </row>
    <row r="131" spans="1:16" ht="16.5" thickBot="1" x14ac:dyDescent="0.3">
      <c r="A131" s="227"/>
      <c r="B131" s="228"/>
      <c r="C131" s="56" t="s">
        <v>424</v>
      </c>
      <c r="D131" s="61">
        <v>17090</v>
      </c>
      <c r="E131" s="61">
        <v>18883</v>
      </c>
      <c r="F131" s="61">
        <v>15600</v>
      </c>
      <c r="G131" s="61">
        <v>15600</v>
      </c>
      <c r="H131" s="61">
        <v>15600</v>
      </c>
      <c r="I131" s="61">
        <v>15600</v>
      </c>
      <c r="J131" s="61">
        <v>15600</v>
      </c>
      <c r="P131" s="62"/>
    </row>
  </sheetData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A460-2A91-4590-852C-6ACE52CC91BA}">
  <dimension ref="A1:R323"/>
  <sheetViews>
    <sheetView topLeftCell="A218" workbookViewId="0">
      <selection activeCell="D332" sqref="D332"/>
    </sheetView>
  </sheetViews>
  <sheetFormatPr defaultRowHeight="15" x14ac:dyDescent="0.25"/>
  <cols>
    <col min="1" max="2" width="9.140625" customWidth="1"/>
    <col min="5" max="5" width="27.42578125" customWidth="1"/>
  </cols>
  <sheetData>
    <row r="1" spans="1:12" ht="19.5" thickBot="1" x14ac:dyDescent="0.35">
      <c r="E1" s="75" t="s">
        <v>103</v>
      </c>
    </row>
    <row r="2" spans="1:12" ht="15.75" thickBot="1" x14ac:dyDescent="0.3">
      <c r="A2" s="76" t="s">
        <v>7</v>
      </c>
      <c r="B2" s="77" t="s">
        <v>104</v>
      </c>
      <c r="C2" s="321" t="s">
        <v>105</v>
      </c>
      <c r="D2" s="322"/>
      <c r="E2" s="323"/>
      <c r="F2" s="78" t="s">
        <v>10</v>
      </c>
      <c r="G2" s="78" t="s">
        <v>10</v>
      </c>
      <c r="H2" s="78" t="s">
        <v>11</v>
      </c>
      <c r="I2" s="78" t="s">
        <v>12</v>
      </c>
      <c r="J2" s="79" t="s">
        <v>11</v>
      </c>
      <c r="K2" s="78" t="s">
        <v>11</v>
      </c>
      <c r="L2" s="78" t="s">
        <v>11</v>
      </c>
    </row>
    <row r="3" spans="1:12" ht="15.75" thickBot="1" x14ac:dyDescent="0.3">
      <c r="A3" s="80" t="s">
        <v>13</v>
      </c>
      <c r="B3" s="81" t="s">
        <v>106</v>
      </c>
      <c r="C3" s="324"/>
      <c r="D3" s="325"/>
      <c r="E3" s="326"/>
      <c r="F3" s="82">
        <v>2021</v>
      </c>
      <c r="G3" s="82">
        <v>2022</v>
      </c>
      <c r="H3" s="82">
        <v>2023</v>
      </c>
      <c r="I3" s="82">
        <v>2023</v>
      </c>
      <c r="J3" s="83">
        <v>2024</v>
      </c>
      <c r="K3" s="82">
        <v>2025</v>
      </c>
      <c r="L3" s="82">
        <v>2026</v>
      </c>
    </row>
    <row r="4" spans="1:12" ht="16.5" thickBot="1" x14ac:dyDescent="0.3">
      <c r="A4" s="84"/>
      <c r="B4" s="18"/>
      <c r="C4" s="327" t="s">
        <v>107</v>
      </c>
      <c r="D4" s="328"/>
      <c r="E4" s="329"/>
      <c r="F4" s="20">
        <v>203309</v>
      </c>
      <c r="G4" s="20">
        <v>208999</v>
      </c>
      <c r="H4" s="20">
        <v>213514</v>
      </c>
      <c r="I4" s="85">
        <v>226346</v>
      </c>
      <c r="J4" s="20">
        <v>244529</v>
      </c>
      <c r="K4" s="20">
        <v>244529</v>
      </c>
      <c r="L4" s="20">
        <v>244529</v>
      </c>
    </row>
    <row r="5" spans="1:12" ht="16.5" thickBot="1" x14ac:dyDescent="0.3">
      <c r="A5" s="28"/>
      <c r="B5" s="31"/>
      <c r="C5" s="312" t="s">
        <v>108</v>
      </c>
      <c r="D5" s="313"/>
      <c r="E5" s="314"/>
      <c r="F5" s="24">
        <v>419</v>
      </c>
      <c r="G5" s="24">
        <v>428</v>
      </c>
      <c r="H5" s="24">
        <v>440</v>
      </c>
      <c r="I5" s="27">
        <v>421</v>
      </c>
      <c r="J5" s="24">
        <v>440</v>
      </c>
      <c r="K5" s="24">
        <v>440</v>
      </c>
      <c r="L5" s="24">
        <v>440</v>
      </c>
    </row>
    <row r="6" spans="1:12" ht="16.5" thickBot="1" x14ac:dyDescent="0.3">
      <c r="A6" s="28">
        <v>111</v>
      </c>
      <c r="B6" s="31">
        <v>633006</v>
      </c>
      <c r="C6" s="251" t="s">
        <v>109</v>
      </c>
      <c r="D6" s="252"/>
      <c r="E6" s="253"/>
      <c r="F6" s="31">
        <v>269</v>
      </c>
      <c r="G6" s="31">
        <v>278</v>
      </c>
      <c r="H6" s="31">
        <v>290</v>
      </c>
      <c r="I6" s="31">
        <v>271</v>
      </c>
      <c r="J6" s="35">
        <v>290</v>
      </c>
      <c r="K6" s="31">
        <v>290</v>
      </c>
      <c r="L6" s="31">
        <v>290</v>
      </c>
    </row>
    <row r="7" spans="1:12" ht="16.5" thickBot="1" x14ac:dyDescent="0.3">
      <c r="A7" s="28">
        <v>111</v>
      </c>
      <c r="B7" s="31">
        <v>635009</v>
      </c>
      <c r="C7" s="251" t="s">
        <v>110</v>
      </c>
      <c r="D7" s="252"/>
      <c r="E7" s="253"/>
      <c r="F7" s="31">
        <v>150</v>
      </c>
      <c r="G7" s="31">
        <v>150</v>
      </c>
      <c r="H7" s="31">
        <v>150</v>
      </c>
      <c r="I7" s="31">
        <v>150</v>
      </c>
      <c r="J7" s="35">
        <v>150</v>
      </c>
      <c r="K7" s="31">
        <v>150</v>
      </c>
      <c r="L7" s="31">
        <v>150</v>
      </c>
    </row>
    <row r="8" spans="1:12" ht="16.5" thickBot="1" x14ac:dyDescent="0.3">
      <c r="A8" s="28"/>
      <c r="B8" s="31"/>
      <c r="C8" s="312" t="s">
        <v>111</v>
      </c>
      <c r="D8" s="313"/>
      <c r="E8" s="314"/>
      <c r="F8" s="24">
        <v>40</v>
      </c>
      <c r="G8" s="24">
        <v>24</v>
      </c>
      <c r="H8" s="24">
        <v>25</v>
      </c>
      <c r="I8" s="24">
        <v>23</v>
      </c>
      <c r="J8" s="24">
        <v>25</v>
      </c>
      <c r="K8" s="24">
        <v>25</v>
      </c>
      <c r="L8" s="24">
        <v>25</v>
      </c>
    </row>
    <row r="9" spans="1:12" ht="16.5" thickBot="1" x14ac:dyDescent="0.3">
      <c r="A9" s="28">
        <v>111</v>
      </c>
      <c r="B9" s="31">
        <v>633006</v>
      </c>
      <c r="C9" s="251" t="s">
        <v>112</v>
      </c>
      <c r="D9" s="252"/>
      <c r="E9" s="253"/>
      <c r="F9" s="31">
        <v>40</v>
      </c>
      <c r="G9" s="31">
        <v>24</v>
      </c>
      <c r="H9" s="31">
        <v>25</v>
      </c>
      <c r="I9" s="31">
        <v>23</v>
      </c>
      <c r="J9" s="35">
        <v>25</v>
      </c>
      <c r="K9" s="31">
        <v>25</v>
      </c>
      <c r="L9" s="31">
        <v>25</v>
      </c>
    </row>
    <row r="10" spans="1:12" ht="16.5" thickBot="1" x14ac:dyDescent="0.3">
      <c r="A10" s="28"/>
      <c r="B10" s="31"/>
      <c r="C10" s="312" t="s">
        <v>113</v>
      </c>
      <c r="D10" s="313"/>
      <c r="E10" s="314"/>
      <c r="F10" s="24">
        <v>1824</v>
      </c>
      <c r="G10" s="24">
        <v>1864</v>
      </c>
      <c r="H10" s="24">
        <v>1885</v>
      </c>
      <c r="I10" s="24">
        <v>2133</v>
      </c>
      <c r="J10" s="24">
        <v>1885</v>
      </c>
      <c r="K10" s="24">
        <v>1885</v>
      </c>
      <c r="L10" s="24">
        <v>1885</v>
      </c>
    </row>
    <row r="11" spans="1:12" ht="16.5" thickBot="1" x14ac:dyDescent="0.3">
      <c r="A11" s="28">
        <v>111</v>
      </c>
      <c r="B11" s="31">
        <v>641006</v>
      </c>
      <c r="C11" s="251" t="s">
        <v>114</v>
      </c>
      <c r="D11" s="252"/>
      <c r="E11" s="253"/>
      <c r="F11" s="31">
        <v>1824</v>
      </c>
      <c r="G11" s="31">
        <v>1864</v>
      </c>
      <c r="H11" s="38">
        <v>1885</v>
      </c>
      <c r="I11" s="31">
        <v>2133</v>
      </c>
      <c r="J11" s="34">
        <v>1885</v>
      </c>
      <c r="K11" s="38">
        <v>1885</v>
      </c>
      <c r="L11" s="38">
        <v>1885</v>
      </c>
    </row>
    <row r="12" spans="1:12" ht="16.5" thickBot="1" x14ac:dyDescent="0.3">
      <c r="A12" s="28"/>
      <c r="B12" s="31"/>
      <c r="C12" s="90" t="s">
        <v>115</v>
      </c>
      <c r="D12" s="91"/>
      <c r="E12" s="92"/>
      <c r="F12" s="27">
        <v>3932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</row>
    <row r="13" spans="1:12" ht="16.5" thickBot="1" x14ac:dyDescent="0.3">
      <c r="A13" s="28">
        <v>111</v>
      </c>
      <c r="B13" s="31">
        <v>614000</v>
      </c>
      <c r="C13" s="93" t="s">
        <v>116</v>
      </c>
      <c r="D13" s="94"/>
      <c r="E13" s="95"/>
      <c r="F13" s="89">
        <v>1000</v>
      </c>
      <c r="G13" s="89">
        <v>0</v>
      </c>
      <c r="H13" s="38">
        <v>0</v>
      </c>
      <c r="I13" s="89">
        <v>0</v>
      </c>
      <c r="J13" s="34">
        <v>0</v>
      </c>
      <c r="K13" s="38">
        <v>0</v>
      </c>
      <c r="L13" s="38">
        <v>0</v>
      </c>
    </row>
    <row r="14" spans="1:12" ht="16.5" thickBot="1" x14ac:dyDescent="0.3">
      <c r="A14" s="28">
        <v>111</v>
      </c>
      <c r="B14" s="31">
        <v>633006</v>
      </c>
      <c r="C14" s="96" t="s">
        <v>117</v>
      </c>
      <c r="D14" s="97"/>
      <c r="E14" s="98"/>
      <c r="F14" s="38">
        <v>0</v>
      </c>
      <c r="G14" s="38">
        <v>0</v>
      </c>
      <c r="H14" s="38">
        <v>0</v>
      </c>
      <c r="I14" s="89">
        <v>0</v>
      </c>
      <c r="J14" s="34">
        <v>0</v>
      </c>
      <c r="K14" s="38">
        <v>0</v>
      </c>
      <c r="L14" s="38">
        <v>0</v>
      </c>
    </row>
    <row r="15" spans="1:12" ht="16.5" thickBot="1" x14ac:dyDescent="0.3">
      <c r="A15" s="28">
        <v>111</v>
      </c>
      <c r="B15" s="31">
        <v>614000</v>
      </c>
      <c r="C15" s="96" t="s">
        <v>118</v>
      </c>
      <c r="D15" s="97"/>
      <c r="E15" s="98"/>
      <c r="F15" s="38">
        <v>0</v>
      </c>
      <c r="G15" s="38">
        <v>0</v>
      </c>
      <c r="H15" s="38">
        <v>0</v>
      </c>
      <c r="I15" s="89">
        <v>0</v>
      </c>
      <c r="J15" s="99">
        <v>0</v>
      </c>
      <c r="K15" s="38">
        <v>0</v>
      </c>
      <c r="L15" s="38">
        <v>0</v>
      </c>
    </row>
    <row r="16" spans="1:12" ht="16.5" thickBot="1" x14ac:dyDescent="0.3">
      <c r="A16" s="28">
        <v>111</v>
      </c>
      <c r="B16" s="31" t="s">
        <v>119</v>
      </c>
      <c r="C16" s="96" t="s">
        <v>120</v>
      </c>
      <c r="D16" s="97"/>
      <c r="E16" s="98"/>
      <c r="F16" s="38">
        <v>72</v>
      </c>
      <c r="G16" s="38">
        <v>0</v>
      </c>
      <c r="H16" s="38">
        <v>0</v>
      </c>
      <c r="I16" s="89">
        <v>0</v>
      </c>
      <c r="J16" s="99">
        <v>0</v>
      </c>
      <c r="K16" s="38">
        <v>0</v>
      </c>
      <c r="L16" s="38">
        <v>0</v>
      </c>
    </row>
    <row r="17" spans="1:12" ht="16.5" thickBot="1" x14ac:dyDescent="0.3">
      <c r="A17" s="28">
        <v>111</v>
      </c>
      <c r="B17" s="31" t="s">
        <v>121</v>
      </c>
      <c r="C17" s="96" t="s">
        <v>122</v>
      </c>
      <c r="D17" s="97"/>
      <c r="E17" s="98"/>
      <c r="F17" s="38">
        <v>100</v>
      </c>
      <c r="G17" s="38">
        <v>0</v>
      </c>
      <c r="H17" s="38">
        <v>0</v>
      </c>
      <c r="I17" s="89">
        <v>0</v>
      </c>
      <c r="J17" s="99">
        <v>0</v>
      </c>
      <c r="K17" s="38">
        <v>0</v>
      </c>
      <c r="L17" s="38">
        <v>0</v>
      </c>
    </row>
    <row r="18" spans="1:12" ht="16.5" thickBot="1" x14ac:dyDescent="0.3">
      <c r="A18" s="28">
        <v>111</v>
      </c>
      <c r="B18" s="31">
        <v>632002</v>
      </c>
      <c r="C18" s="96" t="s">
        <v>123</v>
      </c>
      <c r="D18" s="97"/>
      <c r="E18" s="98"/>
      <c r="F18" s="38">
        <v>139</v>
      </c>
      <c r="G18" s="38">
        <v>0</v>
      </c>
      <c r="H18" s="38">
        <v>0</v>
      </c>
      <c r="I18" s="89">
        <v>0</v>
      </c>
      <c r="J18" s="99">
        <v>0</v>
      </c>
      <c r="K18" s="38">
        <v>0</v>
      </c>
      <c r="L18" s="38">
        <v>0</v>
      </c>
    </row>
    <row r="19" spans="1:12" ht="16.5" thickBot="1" x14ac:dyDescent="0.3">
      <c r="A19" s="28">
        <v>111</v>
      </c>
      <c r="B19" s="31">
        <v>633001</v>
      </c>
      <c r="C19" s="96" t="s">
        <v>124</v>
      </c>
      <c r="D19" s="97"/>
      <c r="E19" s="98"/>
      <c r="F19" s="38">
        <v>2621</v>
      </c>
      <c r="G19" s="38">
        <v>0</v>
      </c>
      <c r="H19" s="38">
        <v>0</v>
      </c>
      <c r="I19" s="89">
        <v>0</v>
      </c>
      <c r="J19" s="99">
        <v>0</v>
      </c>
      <c r="K19" s="38">
        <v>0</v>
      </c>
      <c r="L19" s="38">
        <v>0</v>
      </c>
    </row>
    <row r="20" spans="1:12" ht="16.5" thickBot="1" x14ac:dyDescent="0.3">
      <c r="A20" s="28">
        <v>111</v>
      </c>
      <c r="B20" s="31">
        <v>637027</v>
      </c>
      <c r="C20" s="86" t="s">
        <v>125</v>
      </c>
      <c r="D20" s="87"/>
      <c r="E20" s="88"/>
      <c r="F20" s="31">
        <v>0</v>
      </c>
      <c r="G20" s="31">
        <v>0</v>
      </c>
      <c r="H20" s="31">
        <v>0</v>
      </c>
      <c r="I20" s="32">
        <v>0</v>
      </c>
      <c r="J20" s="35">
        <v>0</v>
      </c>
      <c r="K20" s="31">
        <v>0</v>
      </c>
      <c r="L20" s="31">
        <v>0</v>
      </c>
    </row>
    <row r="21" spans="1:12" ht="16.5" thickBot="1" x14ac:dyDescent="0.3">
      <c r="A21" s="28"/>
      <c r="B21" s="31"/>
      <c r="C21" s="312" t="s">
        <v>126</v>
      </c>
      <c r="D21" s="313"/>
      <c r="E21" s="314"/>
      <c r="F21" s="24">
        <v>197094</v>
      </c>
      <c r="G21" s="24">
        <v>206008</v>
      </c>
      <c r="H21" s="25">
        <v>211164</v>
      </c>
      <c r="I21" s="24">
        <v>225487</v>
      </c>
      <c r="J21" s="25">
        <v>242179</v>
      </c>
      <c r="K21" s="25">
        <v>242179</v>
      </c>
      <c r="L21" s="25">
        <v>242179</v>
      </c>
    </row>
    <row r="22" spans="1:12" ht="16.5" thickBot="1" x14ac:dyDescent="0.3">
      <c r="A22" s="28">
        <v>41</v>
      </c>
      <c r="B22" s="31">
        <v>611000</v>
      </c>
      <c r="C22" s="251" t="s">
        <v>127</v>
      </c>
      <c r="D22" s="252"/>
      <c r="E22" s="253"/>
      <c r="F22" s="31">
        <v>95015</v>
      </c>
      <c r="G22" s="31">
        <v>83182</v>
      </c>
      <c r="H22" s="31">
        <v>95500</v>
      </c>
      <c r="I22" s="31">
        <v>99180</v>
      </c>
      <c r="J22" s="35">
        <v>113500</v>
      </c>
      <c r="K22" s="31">
        <v>113500</v>
      </c>
      <c r="L22" s="31">
        <v>113500</v>
      </c>
    </row>
    <row r="23" spans="1:12" ht="16.5" thickBot="1" x14ac:dyDescent="0.3">
      <c r="A23" s="28">
        <v>41</v>
      </c>
      <c r="B23" s="31">
        <v>612001</v>
      </c>
      <c r="C23" s="251" t="s">
        <v>128</v>
      </c>
      <c r="D23" s="252"/>
      <c r="E23" s="253"/>
      <c r="F23" s="31">
        <v>10228</v>
      </c>
      <c r="G23" s="31">
        <v>10422</v>
      </c>
      <c r="H23" s="31">
        <v>14500</v>
      </c>
      <c r="I23" s="32">
        <v>15216</v>
      </c>
      <c r="J23" s="35">
        <v>18500</v>
      </c>
      <c r="K23" s="31">
        <v>18500</v>
      </c>
      <c r="L23" s="31">
        <v>18500</v>
      </c>
    </row>
    <row r="24" spans="1:12" ht="16.5" thickBot="1" x14ac:dyDescent="0.3">
      <c r="A24" s="28">
        <v>41</v>
      </c>
      <c r="B24" s="31">
        <v>614000</v>
      </c>
      <c r="C24" s="251" t="s">
        <v>129</v>
      </c>
      <c r="D24" s="252"/>
      <c r="E24" s="253"/>
      <c r="F24" s="31">
        <v>6500</v>
      </c>
      <c r="G24" s="31">
        <v>10169</v>
      </c>
      <c r="H24" s="31">
        <v>7000</v>
      </c>
      <c r="I24" s="32">
        <v>7000</v>
      </c>
      <c r="J24" s="35">
        <v>8300</v>
      </c>
      <c r="K24" s="31">
        <v>8300</v>
      </c>
      <c r="L24" s="31">
        <v>8300</v>
      </c>
    </row>
    <row r="25" spans="1:12" ht="16.5" thickBot="1" x14ac:dyDescent="0.3">
      <c r="A25" s="28">
        <v>41</v>
      </c>
      <c r="B25" s="31">
        <v>621000</v>
      </c>
      <c r="C25" s="251" t="s">
        <v>130</v>
      </c>
      <c r="D25" s="252"/>
      <c r="E25" s="253"/>
      <c r="F25" s="31">
        <v>10149</v>
      </c>
      <c r="G25" s="31">
        <v>10446</v>
      </c>
      <c r="H25" s="31">
        <v>10360</v>
      </c>
      <c r="I25" s="32">
        <v>6500</v>
      </c>
      <c r="J25" s="35">
        <v>7300</v>
      </c>
      <c r="K25" s="31">
        <v>7300</v>
      </c>
      <c r="L25" s="31">
        <v>7300</v>
      </c>
    </row>
    <row r="26" spans="1:12" ht="16.5" thickBot="1" x14ac:dyDescent="0.3">
      <c r="A26" s="28">
        <v>41</v>
      </c>
      <c r="B26" s="31">
        <v>623000</v>
      </c>
      <c r="C26" s="251" t="s">
        <v>409</v>
      </c>
      <c r="D26" s="252"/>
      <c r="E26" s="253"/>
      <c r="F26" s="31">
        <v>1292</v>
      </c>
      <c r="G26" s="31">
        <v>1563</v>
      </c>
      <c r="H26" s="31">
        <v>1340</v>
      </c>
      <c r="I26" s="32">
        <v>5640</v>
      </c>
      <c r="J26" s="35">
        <v>6730</v>
      </c>
      <c r="K26" s="31">
        <v>6730</v>
      </c>
      <c r="L26" s="31">
        <v>6730</v>
      </c>
    </row>
    <row r="27" spans="1:12" ht="16.5" thickBot="1" x14ac:dyDescent="0.3">
      <c r="A27" s="28">
        <v>41</v>
      </c>
      <c r="B27" s="31">
        <v>625001</v>
      </c>
      <c r="C27" s="251" t="s">
        <v>132</v>
      </c>
      <c r="D27" s="252"/>
      <c r="E27" s="253"/>
      <c r="F27" s="31">
        <v>1484</v>
      </c>
      <c r="G27" s="31">
        <v>1508</v>
      </c>
      <c r="H27" s="31">
        <v>1640</v>
      </c>
      <c r="I27" s="32">
        <v>1702</v>
      </c>
      <c r="J27" s="35">
        <v>1965</v>
      </c>
      <c r="K27" s="31">
        <v>1965</v>
      </c>
      <c r="L27" s="31">
        <v>1965</v>
      </c>
    </row>
    <row r="28" spans="1:12" ht="16.5" thickBot="1" x14ac:dyDescent="0.3">
      <c r="A28" s="28">
        <v>41</v>
      </c>
      <c r="B28" s="31">
        <v>625002</v>
      </c>
      <c r="C28" s="251" t="s">
        <v>133</v>
      </c>
      <c r="D28" s="252"/>
      <c r="E28" s="253"/>
      <c r="F28" s="31">
        <v>15082</v>
      </c>
      <c r="G28" s="31">
        <v>15688</v>
      </c>
      <c r="H28" s="31">
        <v>16400</v>
      </c>
      <c r="I28" s="32">
        <v>17015</v>
      </c>
      <c r="J28" s="35">
        <v>19650</v>
      </c>
      <c r="K28" s="31">
        <v>19650</v>
      </c>
      <c r="L28" s="31">
        <v>19650</v>
      </c>
    </row>
    <row r="29" spans="1:12" ht="16.5" thickBot="1" x14ac:dyDescent="0.3">
      <c r="A29" s="28">
        <v>41</v>
      </c>
      <c r="B29" s="31">
        <v>625003</v>
      </c>
      <c r="C29" s="251" t="s">
        <v>134</v>
      </c>
      <c r="D29" s="252"/>
      <c r="E29" s="253"/>
      <c r="F29" s="31">
        <v>915</v>
      </c>
      <c r="G29" s="31">
        <v>946</v>
      </c>
      <c r="H29" s="31">
        <v>940</v>
      </c>
      <c r="I29" s="32">
        <v>975</v>
      </c>
      <c r="J29" s="35">
        <v>1120</v>
      </c>
      <c r="K29" s="31">
        <v>1120</v>
      </c>
      <c r="L29" s="31">
        <v>1120</v>
      </c>
    </row>
    <row r="30" spans="1:12" ht="16.5" thickBot="1" x14ac:dyDescent="0.3">
      <c r="A30" s="28">
        <v>41</v>
      </c>
      <c r="B30" s="31">
        <v>625004</v>
      </c>
      <c r="C30" s="251" t="s">
        <v>135</v>
      </c>
      <c r="D30" s="252"/>
      <c r="E30" s="253"/>
      <c r="F30" s="31">
        <v>3158</v>
      </c>
      <c r="G30" s="31">
        <v>3343</v>
      </c>
      <c r="H30" s="31">
        <v>3500</v>
      </c>
      <c r="I30" s="32">
        <v>3632</v>
      </c>
      <c r="J30" s="35">
        <v>4200</v>
      </c>
      <c r="K30" s="31">
        <v>4200</v>
      </c>
      <c r="L30" s="31">
        <v>4200</v>
      </c>
    </row>
    <row r="31" spans="1:12" ht="15.75" x14ac:dyDescent="0.25">
      <c r="A31" s="42">
        <v>41</v>
      </c>
      <c r="B31" s="44">
        <v>625005</v>
      </c>
      <c r="C31" s="300" t="s">
        <v>136</v>
      </c>
      <c r="D31" s="301"/>
      <c r="E31" s="302"/>
      <c r="F31" s="44">
        <v>1036</v>
      </c>
      <c r="G31" s="44">
        <v>1077</v>
      </c>
      <c r="H31" s="44">
        <v>1170</v>
      </c>
      <c r="I31" s="45">
        <v>1214</v>
      </c>
      <c r="J31" s="46">
        <v>1403</v>
      </c>
      <c r="K31" s="44">
        <v>1403</v>
      </c>
      <c r="L31" s="44">
        <v>1403</v>
      </c>
    </row>
    <row r="32" spans="1:12" ht="16.5" thickBot="1" x14ac:dyDescent="0.3">
      <c r="A32" s="47">
        <v>41</v>
      </c>
      <c r="B32" s="49">
        <v>625007</v>
      </c>
      <c r="C32" s="303" t="s">
        <v>137</v>
      </c>
      <c r="D32" s="304"/>
      <c r="E32" s="305"/>
      <c r="F32" s="49">
        <v>5116</v>
      </c>
      <c r="G32" s="49">
        <v>5322</v>
      </c>
      <c r="H32" s="49">
        <v>5560</v>
      </c>
      <c r="I32" s="50">
        <v>5769</v>
      </c>
      <c r="J32" s="51">
        <v>6665</v>
      </c>
      <c r="K32" s="49">
        <v>6665</v>
      </c>
      <c r="L32" s="49">
        <v>6665</v>
      </c>
    </row>
    <row r="33" spans="1:12" ht="16.5" thickBot="1" x14ac:dyDescent="0.3">
      <c r="A33" s="28">
        <v>41</v>
      </c>
      <c r="B33" s="31">
        <v>627000</v>
      </c>
      <c r="C33" s="86" t="s">
        <v>138</v>
      </c>
      <c r="D33" s="87"/>
      <c r="E33" s="88"/>
      <c r="F33" s="31">
        <v>0</v>
      </c>
      <c r="G33" s="31">
        <v>1862</v>
      </c>
      <c r="H33" s="31">
        <v>2500</v>
      </c>
      <c r="I33" s="32">
        <v>2500</v>
      </c>
      <c r="J33" s="35">
        <v>2800</v>
      </c>
      <c r="K33" s="31">
        <v>2800</v>
      </c>
      <c r="L33" s="31">
        <v>2800</v>
      </c>
    </row>
    <row r="34" spans="1:12" ht="16.5" thickBot="1" x14ac:dyDescent="0.3">
      <c r="A34" s="28">
        <v>41</v>
      </c>
      <c r="B34" s="31">
        <v>631001</v>
      </c>
      <c r="C34" s="251" t="s">
        <v>139</v>
      </c>
      <c r="D34" s="252"/>
      <c r="E34" s="253"/>
      <c r="F34" s="31">
        <v>91</v>
      </c>
      <c r="G34" s="31">
        <v>0</v>
      </c>
      <c r="H34" s="31">
        <v>100</v>
      </c>
      <c r="I34" s="31">
        <v>100</v>
      </c>
      <c r="J34" s="35">
        <v>100</v>
      </c>
      <c r="K34" s="31">
        <v>100</v>
      </c>
      <c r="L34" s="31">
        <v>100</v>
      </c>
    </row>
    <row r="35" spans="1:12" ht="16.5" thickBot="1" x14ac:dyDescent="0.3">
      <c r="A35" s="28">
        <v>41</v>
      </c>
      <c r="B35" s="31">
        <v>632001</v>
      </c>
      <c r="C35" s="251" t="s">
        <v>140</v>
      </c>
      <c r="D35" s="252"/>
      <c r="E35" s="253"/>
      <c r="F35" s="31">
        <v>1012</v>
      </c>
      <c r="G35" s="31">
        <v>0</v>
      </c>
      <c r="H35" s="31">
        <v>0</v>
      </c>
      <c r="I35" s="31">
        <v>0</v>
      </c>
      <c r="J35" s="35">
        <v>0</v>
      </c>
      <c r="K35" s="31">
        <v>0</v>
      </c>
      <c r="L35" s="31">
        <v>0</v>
      </c>
    </row>
    <row r="36" spans="1:12" ht="16.5" thickBot="1" x14ac:dyDescent="0.3">
      <c r="A36" s="28">
        <v>41</v>
      </c>
      <c r="B36" s="31">
        <v>632001</v>
      </c>
      <c r="C36" s="251" t="s">
        <v>141</v>
      </c>
      <c r="D36" s="252"/>
      <c r="E36" s="253"/>
      <c r="F36" s="31">
        <v>2910</v>
      </c>
      <c r="G36" s="31">
        <v>0</v>
      </c>
      <c r="H36" s="31">
        <v>0</v>
      </c>
      <c r="I36" s="31">
        <v>0</v>
      </c>
      <c r="J36" s="35">
        <v>0</v>
      </c>
      <c r="K36" s="31">
        <v>0</v>
      </c>
      <c r="L36" s="31">
        <v>0</v>
      </c>
    </row>
    <row r="37" spans="1:12" ht="16.5" thickBot="1" x14ac:dyDescent="0.3">
      <c r="A37" s="28">
        <v>41</v>
      </c>
      <c r="B37" s="31">
        <v>632003</v>
      </c>
      <c r="C37" s="251" t="s">
        <v>142</v>
      </c>
      <c r="D37" s="252"/>
      <c r="E37" s="253"/>
      <c r="F37" s="31">
        <v>769</v>
      </c>
      <c r="G37" s="31">
        <v>642</v>
      </c>
      <c r="H37" s="31">
        <v>800</v>
      </c>
      <c r="I37" s="31">
        <v>1200</v>
      </c>
      <c r="J37" s="35">
        <v>800</v>
      </c>
      <c r="K37" s="31">
        <v>800</v>
      </c>
      <c r="L37" s="31">
        <v>800</v>
      </c>
    </row>
    <row r="38" spans="1:12" ht="16.5" thickBot="1" x14ac:dyDescent="0.3">
      <c r="A38" s="28">
        <v>41</v>
      </c>
      <c r="B38" s="31">
        <v>632004</v>
      </c>
      <c r="C38" s="251" t="s">
        <v>143</v>
      </c>
      <c r="D38" s="252"/>
      <c r="E38" s="253"/>
      <c r="F38" s="31">
        <v>423</v>
      </c>
      <c r="G38" s="31">
        <v>362</v>
      </c>
      <c r="H38" s="31">
        <v>500</v>
      </c>
      <c r="I38" s="31">
        <v>400</v>
      </c>
      <c r="J38" s="35">
        <v>400</v>
      </c>
      <c r="K38" s="31">
        <v>400</v>
      </c>
      <c r="L38" s="31">
        <v>400</v>
      </c>
    </row>
    <row r="39" spans="1:12" ht="16.5" thickBot="1" x14ac:dyDescent="0.3">
      <c r="A39" s="28">
        <v>41</v>
      </c>
      <c r="B39" s="31">
        <v>632005</v>
      </c>
      <c r="C39" s="251" t="s">
        <v>144</v>
      </c>
      <c r="D39" s="252"/>
      <c r="E39" s="253"/>
      <c r="F39" s="31">
        <v>581</v>
      </c>
      <c r="G39" s="31">
        <v>465</v>
      </c>
      <c r="H39" s="31">
        <v>500</v>
      </c>
      <c r="I39" s="31">
        <v>400</v>
      </c>
      <c r="J39" s="35">
        <v>400</v>
      </c>
      <c r="K39" s="31">
        <v>400</v>
      </c>
      <c r="L39" s="31">
        <v>400</v>
      </c>
    </row>
    <row r="40" spans="1:12" ht="16.5" thickBot="1" x14ac:dyDescent="0.3">
      <c r="A40" s="28">
        <v>41</v>
      </c>
      <c r="B40" s="31">
        <v>632005</v>
      </c>
      <c r="C40" s="251" t="s">
        <v>410</v>
      </c>
      <c r="D40" s="252"/>
      <c r="E40" s="253"/>
      <c r="F40" s="31">
        <v>421</v>
      </c>
      <c r="G40" s="31">
        <v>550</v>
      </c>
      <c r="H40" s="31">
        <v>500</v>
      </c>
      <c r="I40" s="31">
        <v>465</v>
      </c>
      <c r="J40" s="35">
        <v>400</v>
      </c>
      <c r="K40" s="31">
        <v>400</v>
      </c>
      <c r="L40" s="31">
        <v>400</v>
      </c>
    </row>
    <row r="41" spans="1:12" ht="16.5" thickBot="1" x14ac:dyDescent="0.3">
      <c r="A41" s="28">
        <v>41</v>
      </c>
      <c r="B41" s="31">
        <v>633002</v>
      </c>
      <c r="C41" s="251" t="s">
        <v>412</v>
      </c>
      <c r="D41" s="252"/>
      <c r="E41" s="253"/>
      <c r="F41" s="31">
        <v>33</v>
      </c>
      <c r="G41" s="31">
        <v>24</v>
      </c>
      <c r="H41" s="31">
        <v>1000</v>
      </c>
      <c r="I41" s="31">
        <v>375</v>
      </c>
      <c r="J41" s="35">
        <v>400</v>
      </c>
      <c r="K41" s="31">
        <v>400</v>
      </c>
      <c r="L41" s="31">
        <v>400</v>
      </c>
    </row>
    <row r="42" spans="1:12" ht="16.5" thickBot="1" x14ac:dyDescent="0.3">
      <c r="A42" s="28">
        <v>41</v>
      </c>
      <c r="B42" s="31">
        <v>633003</v>
      </c>
      <c r="C42" s="86" t="s">
        <v>380</v>
      </c>
      <c r="D42" s="87"/>
      <c r="E42" s="88"/>
      <c r="F42" s="31">
        <v>154</v>
      </c>
      <c r="G42" s="31">
        <v>0</v>
      </c>
      <c r="H42" s="31">
        <v>0</v>
      </c>
      <c r="I42" s="31">
        <v>510</v>
      </c>
      <c r="J42" s="35">
        <v>0</v>
      </c>
      <c r="K42" s="31">
        <v>0</v>
      </c>
      <c r="L42" s="31">
        <v>0</v>
      </c>
    </row>
    <row r="43" spans="1:12" ht="16.5" thickBot="1" x14ac:dyDescent="0.3">
      <c r="A43" s="28">
        <v>41</v>
      </c>
      <c r="B43" s="31">
        <v>633004</v>
      </c>
      <c r="C43" s="251" t="s">
        <v>381</v>
      </c>
      <c r="D43" s="252"/>
      <c r="E43" s="253"/>
      <c r="F43" s="31">
        <v>679</v>
      </c>
      <c r="G43" s="31">
        <v>366</v>
      </c>
      <c r="H43" s="31">
        <v>0</v>
      </c>
      <c r="I43" s="31">
        <v>68</v>
      </c>
      <c r="J43" s="35">
        <v>200</v>
      </c>
      <c r="K43" s="31">
        <v>200</v>
      </c>
      <c r="L43" s="31">
        <v>200</v>
      </c>
    </row>
    <row r="44" spans="1:12" ht="16.5" thickBot="1" x14ac:dyDescent="0.3">
      <c r="A44" s="28">
        <v>41</v>
      </c>
      <c r="B44" s="31">
        <v>633006</v>
      </c>
      <c r="C44" s="251" t="s">
        <v>145</v>
      </c>
      <c r="D44" s="252"/>
      <c r="E44" s="253"/>
      <c r="F44" s="31">
        <v>936</v>
      </c>
      <c r="G44" s="31">
        <v>4653</v>
      </c>
      <c r="H44" s="31">
        <v>5000</v>
      </c>
      <c r="I44" s="31">
        <v>4630</v>
      </c>
      <c r="J44" s="35">
        <v>5000</v>
      </c>
      <c r="K44" s="31">
        <v>5000</v>
      </c>
      <c r="L44" s="31">
        <v>5000</v>
      </c>
    </row>
    <row r="45" spans="1:12" ht="16.5" thickBot="1" x14ac:dyDescent="0.3">
      <c r="A45" s="28">
        <v>41</v>
      </c>
      <c r="B45" s="31">
        <v>633009</v>
      </c>
      <c r="C45" s="251" t="s">
        <v>146</v>
      </c>
      <c r="D45" s="252"/>
      <c r="E45" s="253"/>
      <c r="F45" s="31">
        <v>429</v>
      </c>
      <c r="G45" s="31">
        <v>364</v>
      </c>
      <c r="H45" s="31">
        <v>300</v>
      </c>
      <c r="I45" s="31">
        <v>105</v>
      </c>
      <c r="J45" s="35">
        <v>200</v>
      </c>
      <c r="K45" s="31">
        <v>200</v>
      </c>
      <c r="L45" s="31">
        <v>200</v>
      </c>
    </row>
    <row r="46" spans="1:12" ht="16.5" thickBot="1" x14ac:dyDescent="0.3">
      <c r="A46" s="28">
        <v>41</v>
      </c>
      <c r="B46" s="31">
        <v>633013</v>
      </c>
      <c r="C46" s="251" t="s">
        <v>147</v>
      </c>
      <c r="D46" s="252"/>
      <c r="E46" s="253"/>
      <c r="F46" s="31">
        <v>0</v>
      </c>
      <c r="G46" s="31">
        <v>0</v>
      </c>
      <c r="H46" s="31">
        <v>0</v>
      </c>
      <c r="I46" s="31">
        <v>0</v>
      </c>
      <c r="J46" s="35">
        <v>0</v>
      </c>
      <c r="K46" s="31">
        <v>0</v>
      </c>
      <c r="L46" s="31">
        <v>0</v>
      </c>
    </row>
    <row r="47" spans="1:12" ht="16.5" thickBot="1" x14ac:dyDescent="0.3">
      <c r="A47" s="28">
        <v>41</v>
      </c>
      <c r="B47" s="31">
        <v>633016</v>
      </c>
      <c r="C47" s="251" t="s">
        <v>148</v>
      </c>
      <c r="D47" s="252"/>
      <c r="E47" s="253"/>
      <c r="F47" s="31">
        <v>612</v>
      </c>
      <c r="G47" s="31">
        <v>544</v>
      </c>
      <c r="H47" s="31">
        <v>400</v>
      </c>
      <c r="I47" s="31">
        <v>400</v>
      </c>
      <c r="J47" s="35">
        <v>500</v>
      </c>
      <c r="K47" s="31">
        <v>500</v>
      </c>
      <c r="L47" s="31">
        <v>500</v>
      </c>
    </row>
    <row r="48" spans="1:12" ht="16.5" thickBot="1" x14ac:dyDescent="0.3">
      <c r="A48" s="28">
        <v>41</v>
      </c>
      <c r="B48" s="31">
        <v>633018</v>
      </c>
      <c r="C48" s="251" t="s">
        <v>414</v>
      </c>
      <c r="D48" s="252"/>
      <c r="E48" s="253"/>
      <c r="F48" s="31">
        <v>284</v>
      </c>
      <c r="G48" s="31">
        <v>0</v>
      </c>
      <c r="H48" s="31">
        <v>500</v>
      </c>
      <c r="I48" s="31">
        <v>1080</v>
      </c>
      <c r="J48" s="35">
        <v>1080</v>
      </c>
      <c r="K48" s="31">
        <v>1080</v>
      </c>
      <c r="L48" s="31">
        <v>1080</v>
      </c>
    </row>
    <row r="49" spans="1:12" ht="16.5" thickBot="1" x14ac:dyDescent="0.3">
      <c r="A49" s="28">
        <v>41</v>
      </c>
      <c r="B49" s="31">
        <v>634001</v>
      </c>
      <c r="C49" s="251" t="s">
        <v>149</v>
      </c>
      <c r="D49" s="252"/>
      <c r="E49" s="253"/>
      <c r="F49" s="31">
        <v>763</v>
      </c>
      <c r="G49" s="31">
        <v>1132</v>
      </c>
      <c r="H49" s="31">
        <v>1000</v>
      </c>
      <c r="I49" s="31">
        <v>1000</v>
      </c>
      <c r="J49" s="35">
        <v>1000</v>
      </c>
      <c r="K49" s="31">
        <v>1000</v>
      </c>
      <c r="L49" s="31">
        <v>1000</v>
      </c>
    </row>
    <row r="50" spans="1:12" ht="16.5" thickBot="1" x14ac:dyDescent="0.3">
      <c r="A50" s="28">
        <v>41</v>
      </c>
      <c r="B50" s="31">
        <v>634002</v>
      </c>
      <c r="C50" s="251" t="s">
        <v>150</v>
      </c>
      <c r="D50" s="252"/>
      <c r="E50" s="253"/>
      <c r="F50" s="31">
        <v>500</v>
      </c>
      <c r="G50" s="31">
        <v>605</v>
      </c>
      <c r="H50" s="31">
        <v>500</v>
      </c>
      <c r="I50" s="31">
        <v>720</v>
      </c>
      <c r="J50" s="35">
        <v>500</v>
      </c>
      <c r="K50" s="31">
        <v>500</v>
      </c>
      <c r="L50" s="31">
        <v>500</v>
      </c>
    </row>
    <row r="51" spans="1:12" ht="16.5" thickBot="1" x14ac:dyDescent="0.3">
      <c r="A51" s="28">
        <v>41</v>
      </c>
      <c r="B51" s="31">
        <v>634003</v>
      </c>
      <c r="C51" s="251" t="s">
        <v>151</v>
      </c>
      <c r="D51" s="252"/>
      <c r="E51" s="253"/>
      <c r="F51" s="31">
        <v>123</v>
      </c>
      <c r="G51" s="31">
        <v>131</v>
      </c>
      <c r="H51" s="31">
        <v>140</v>
      </c>
      <c r="I51" s="31">
        <v>134</v>
      </c>
      <c r="J51" s="35">
        <v>140</v>
      </c>
      <c r="K51" s="31">
        <v>140</v>
      </c>
      <c r="L51" s="31">
        <v>140</v>
      </c>
    </row>
    <row r="52" spans="1:12" ht="16.5" thickBot="1" x14ac:dyDescent="0.3">
      <c r="A52" s="28">
        <v>41</v>
      </c>
      <c r="B52" s="31">
        <v>634005</v>
      </c>
      <c r="C52" s="251" t="s">
        <v>152</v>
      </c>
      <c r="D52" s="252"/>
      <c r="E52" s="253"/>
      <c r="F52" s="31">
        <v>118</v>
      </c>
      <c r="G52" s="31">
        <v>199</v>
      </c>
      <c r="H52" s="31">
        <v>200</v>
      </c>
      <c r="I52" s="31">
        <v>150</v>
      </c>
      <c r="J52" s="35">
        <v>200</v>
      </c>
      <c r="K52" s="31">
        <v>200</v>
      </c>
      <c r="L52" s="31">
        <v>200</v>
      </c>
    </row>
    <row r="53" spans="1:12" ht="16.5" thickBot="1" x14ac:dyDescent="0.3">
      <c r="A53" s="28">
        <v>41</v>
      </c>
      <c r="B53" s="31">
        <v>635002</v>
      </c>
      <c r="C53" s="86" t="s">
        <v>153</v>
      </c>
      <c r="D53" s="87"/>
      <c r="E53" s="88"/>
      <c r="F53" s="31">
        <v>1506</v>
      </c>
      <c r="G53" s="31">
        <v>702</v>
      </c>
      <c r="H53" s="31">
        <v>1000</v>
      </c>
      <c r="I53" s="31">
        <v>600</v>
      </c>
      <c r="J53" s="35">
        <v>600</v>
      </c>
      <c r="K53" s="31">
        <v>600</v>
      </c>
      <c r="L53" s="31">
        <v>600</v>
      </c>
    </row>
    <row r="54" spans="1:12" ht="16.5" thickBot="1" x14ac:dyDescent="0.3">
      <c r="A54" s="28">
        <v>41</v>
      </c>
      <c r="B54" s="31">
        <v>635004</v>
      </c>
      <c r="C54" s="251" t="s">
        <v>154</v>
      </c>
      <c r="D54" s="252"/>
      <c r="E54" s="253"/>
      <c r="F54" s="31">
        <v>1155</v>
      </c>
      <c r="G54" s="31">
        <v>0</v>
      </c>
      <c r="H54" s="31">
        <v>0</v>
      </c>
      <c r="I54" s="31">
        <v>0</v>
      </c>
      <c r="J54" s="35">
        <v>0</v>
      </c>
      <c r="K54" s="31">
        <v>0</v>
      </c>
      <c r="L54" s="31">
        <v>0</v>
      </c>
    </row>
    <row r="55" spans="1:12" ht="16.5" thickBot="1" x14ac:dyDescent="0.3">
      <c r="A55" s="28">
        <v>41</v>
      </c>
      <c r="B55" s="31">
        <v>635009</v>
      </c>
      <c r="C55" s="251" t="s">
        <v>155</v>
      </c>
      <c r="D55" s="252"/>
      <c r="E55" s="253"/>
      <c r="F55" s="31">
        <v>1327</v>
      </c>
      <c r="G55" s="31">
        <v>2240</v>
      </c>
      <c r="H55" s="31">
        <v>2500</v>
      </c>
      <c r="I55" s="31">
        <v>2900</v>
      </c>
      <c r="J55" s="35">
        <v>2500</v>
      </c>
      <c r="K55" s="31">
        <v>2500</v>
      </c>
      <c r="L55" s="31">
        <v>2500</v>
      </c>
    </row>
    <row r="56" spans="1:12" ht="16.5" thickBot="1" x14ac:dyDescent="0.3">
      <c r="A56" s="28">
        <v>41</v>
      </c>
      <c r="B56" s="31">
        <v>636001</v>
      </c>
      <c r="C56" s="251" t="s">
        <v>156</v>
      </c>
      <c r="D56" s="252"/>
      <c r="E56" s="253"/>
      <c r="F56" s="31">
        <v>172</v>
      </c>
      <c r="G56" s="31">
        <v>172</v>
      </c>
      <c r="H56" s="31">
        <v>172</v>
      </c>
      <c r="I56" s="31">
        <v>581</v>
      </c>
      <c r="J56" s="35">
        <v>581</v>
      </c>
      <c r="K56" s="31">
        <v>581</v>
      </c>
      <c r="L56" s="31">
        <v>581</v>
      </c>
    </row>
    <row r="57" spans="1:12" ht="16.5" thickBot="1" x14ac:dyDescent="0.3">
      <c r="A57" s="28">
        <v>41</v>
      </c>
      <c r="B57" s="31">
        <v>636007</v>
      </c>
      <c r="C57" s="86" t="s">
        <v>382</v>
      </c>
      <c r="D57" s="87"/>
      <c r="E57" s="88"/>
      <c r="F57" s="31">
        <v>0</v>
      </c>
      <c r="G57" s="31">
        <v>464</v>
      </c>
      <c r="H57" s="31">
        <v>465</v>
      </c>
      <c r="I57" s="31">
        <v>500</v>
      </c>
      <c r="J57" s="35">
        <v>500</v>
      </c>
      <c r="K57" s="31">
        <v>500</v>
      </c>
      <c r="L57" s="31">
        <v>500</v>
      </c>
    </row>
    <row r="58" spans="1:12" ht="16.5" thickBot="1" x14ac:dyDescent="0.3">
      <c r="A58" s="28">
        <v>41</v>
      </c>
      <c r="B58" s="31">
        <v>637003</v>
      </c>
      <c r="C58" s="251" t="s">
        <v>157</v>
      </c>
      <c r="D58" s="252"/>
      <c r="E58" s="253"/>
      <c r="F58" s="31">
        <v>691</v>
      </c>
      <c r="G58" s="31">
        <v>2141</v>
      </c>
      <c r="H58" s="31">
        <v>500</v>
      </c>
      <c r="I58" s="31">
        <v>1176</v>
      </c>
      <c r="J58" s="35">
        <v>500</v>
      </c>
      <c r="K58" s="31">
        <v>500</v>
      </c>
      <c r="L58" s="31">
        <v>500</v>
      </c>
    </row>
    <row r="59" spans="1:12" ht="15.75" x14ac:dyDescent="0.25">
      <c r="A59" s="42">
        <v>41</v>
      </c>
      <c r="B59" s="44">
        <v>637004</v>
      </c>
      <c r="C59" s="300" t="s">
        <v>158</v>
      </c>
      <c r="D59" s="301"/>
      <c r="E59" s="302"/>
      <c r="F59" s="44">
        <v>5956</v>
      </c>
      <c r="G59" s="44">
        <v>7100</v>
      </c>
      <c r="H59" s="44">
        <v>6000</v>
      </c>
      <c r="I59" s="44">
        <v>6000</v>
      </c>
      <c r="J59" s="46">
        <v>6000</v>
      </c>
      <c r="K59" s="44">
        <v>6000</v>
      </c>
      <c r="L59" s="44">
        <v>6000</v>
      </c>
    </row>
    <row r="60" spans="1:12" ht="16.5" thickBot="1" x14ac:dyDescent="0.3">
      <c r="A60" s="47">
        <v>41</v>
      </c>
      <c r="B60" s="49">
        <v>637005</v>
      </c>
      <c r="C60" s="303" t="s">
        <v>383</v>
      </c>
      <c r="D60" s="304"/>
      <c r="E60" s="305"/>
      <c r="F60" s="49">
        <v>2425</v>
      </c>
      <c r="G60" s="49">
        <v>1428</v>
      </c>
      <c r="H60" s="49">
        <v>3000</v>
      </c>
      <c r="I60" s="49">
        <v>8000</v>
      </c>
      <c r="J60" s="51">
        <v>3000</v>
      </c>
      <c r="K60" s="49">
        <v>3000</v>
      </c>
      <c r="L60" s="49">
        <v>3000</v>
      </c>
    </row>
    <row r="61" spans="1:12" ht="16.5" thickBot="1" x14ac:dyDescent="0.3">
      <c r="A61" s="28">
        <v>41</v>
      </c>
      <c r="B61" s="31">
        <v>637006</v>
      </c>
      <c r="C61" s="100" t="s">
        <v>384</v>
      </c>
      <c r="D61" s="101"/>
      <c r="E61" s="30"/>
      <c r="F61" s="31">
        <v>30</v>
      </c>
      <c r="G61" s="31">
        <v>33</v>
      </c>
      <c r="H61" s="31">
        <v>0</v>
      </c>
      <c r="I61" s="31">
        <v>300</v>
      </c>
      <c r="J61" s="35">
        <v>0</v>
      </c>
      <c r="K61" s="31">
        <v>0</v>
      </c>
      <c r="L61" s="31">
        <v>0</v>
      </c>
    </row>
    <row r="62" spans="1:12" ht="16.5" thickBot="1" x14ac:dyDescent="0.3">
      <c r="A62" s="28">
        <v>41</v>
      </c>
      <c r="B62" s="31">
        <v>637011</v>
      </c>
      <c r="C62" s="100" t="s">
        <v>411</v>
      </c>
      <c r="D62" s="101"/>
      <c r="E62" s="30"/>
      <c r="F62" s="31">
        <v>0</v>
      </c>
      <c r="G62" s="31">
        <v>1220</v>
      </c>
      <c r="H62" s="31">
        <v>0</v>
      </c>
      <c r="I62" s="31">
        <v>0</v>
      </c>
      <c r="J62" s="35">
        <v>0</v>
      </c>
      <c r="K62" s="31">
        <v>0</v>
      </c>
      <c r="L62" s="31">
        <v>0</v>
      </c>
    </row>
    <row r="63" spans="1:12" ht="16.5" thickBot="1" x14ac:dyDescent="0.3">
      <c r="A63" s="28">
        <v>41</v>
      </c>
      <c r="B63" s="31">
        <v>637012</v>
      </c>
      <c r="C63" s="86" t="s">
        <v>385</v>
      </c>
      <c r="D63" s="87"/>
      <c r="E63" s="88"/>
      <c r="F63" s="31">
        <v>8</v>
      </c>
      <c r="G63" s="31">
        <v>13</v>
      </c>
      <c r="H63" s="38">
        <v>0</v>
      </c>
      <c r="I63" s="31">
        <v>200</v>
      </c>
      <c r="J63" s="34">
        <v>200</v>
      </c>
      <c r="K63" s="38">
        <v>200</v>
      </c>
      <c r="L63" s="38">
        <v>200</v>
      </c>
    </row>
    <row r="64" spans="1:12" ht="16.5" thickBot="1" x14ac:dyDescent="0.3">
      <c r="A64" s="28">
        <v>41</v>
      </c>
      <c r="B64" s="31">
        <v>637014</v>
      </c>
      <c r="C64" s="251" t="s">
        <v>159</v>
      </c>
      <c r="D64" s="252"/>
      <c r="E64" s="253"/>
      <c r="F64" s="31">
        <v>3269</v>
      </c>
      <c r="G64" s="31">
        <v>0</v>
      </c>
      <c r="H64" s="31">
        <v>0</v>
      </c>
      <c r="I64" s="31">
        <v>0</v>
      </c>
      <c r="J64" s="35">
        <v>0</v>
      </c>
      <c r="K64" s="31">
        <v>0</v>
      </c>
      <c r="L64" s="31">
        <v>0</v>
      </c>
    </row>
    <row r="65" spans="1:12" ht="16.5" thickBot="1" x14ac:dyDescent="0.3">
      <c r="A65" s="28">
        <v>41</v>
      </c>
      <c r="B65" s="31">
        <v>637015</v>
      </c>
      <c r="C65" s="251" t="s">
        <v>160</v>
      </c>
      <c r="D65" s="252"/>
      <c r="E65" s="253"/>
      <c r="F65" s="31">
        <v>2158</v>
      </c>
      <c r="G65" s="31">
        <v>2099</v>
      </c>
      <c r="H65" s="31">
        <v>2500</v>
      </c>
      <c r="I65" s="31">
        <v>2500</v>
      </c>
      <c r="J65" s="35">
        <v>2500</v>
      </c>
      <c r="K65" s="31">
        <v>2500</v>
      </c>
      <c r="L65" s="31">
        <v>2500</v>
      </c>
    </row>
    <row r="66" spans="1:12" ht="16.5" thickBot="1" x14ac:dyDescent="0.3">
      <c r="A66" s="28">
        <v>41</v>
      </c>
      <c r="B66" s="31">
        <v>637016</v>
      </c>
      <c r="C66" s="251" t="s">
        <v>161</v>
      </c>
      <c r="D66" s="252"/>
      <c r="E66" s="253"/>
      <c r="F66" s="31">
        <v>1060</v>
      </c>
      <c r="G66" s="31">
        <v>955</v>
      </c>
      <c r="H66" s="31">
        <v>1000</v>
      </c>
      <c r="I66" s="31">
        <v>1047</v>
      </c>
      <c r="J66" s="35">
        <v>1300</v>
      </c>
      <c r="K66" s="31">
        <v>1300</v>
      </c>
      <c r="L66" s="31">
        <v>1300</v>
      </c>
    </row>
    <row r="67" spans="1:12" ht="16.5" thickBot="1" x14ac:dyDescent="0.3">
      <c r="A67" s="28">
        <v>41</v>
      </c>
      <c r="B67" s="31">
        <v>637017</v>
      </c>
      <c r="C67" s="251" t="s">
        <v>162</v>
      </c>
      <c r="D67" s="252"/>
      <c r="E67" s="253"/>
      <c r="F67" s="31">
        <v>16</v>
      </c>
      <c r="G67" s="31">
        <v>0</v>
      </c>
      <c r="H67" s="31">
        <v>0</v>
      </c>
      <c r="I67" s="31">
        <v>0</v>
      </c>
      <c r="J67" s="35">
        <v>0</v>
      </c>
      <c r="K67" s="31">
        <v>0</v>
      </c>
      <c r="L67" s="31">
        <v>0</v>
      </c>
    </row>
    <row r="68" spans="1:12" ht="16.5" thickBot="1" x14ac:dyDescent="0.3">
      <c r="A68" s="28">
        <v>41</v>
      </c>
      <c r="B68" s="31">
        <v>637026</v>
      </c>
      <c r="C68" s="251" t="s">
        <v>163</v>
      </c>
      <c r="D68" s="252"/>
      <c r="E68" s="253"/>
      <c r="F68" s="31">
        <v>2924</v>
      </c>
      <c r="G68" s="31">
        <v>2932</v>
      </c>
      <c r="H68" s="31">
        <v>3000</v>
      </c>
      <c r="I68" s="31">
        <v>3000</v>
      </c>
      <c r="J68" s="35">
        <v>3000</v>
      </c>
      <c r="K68" s="31">
        <v>3000</v>
      </c>
      <c r="L68" s="31">
        <v>3000</v>
      </c>
    </row>
    <row r="69" spans="1:12" ht="16.5" thickBot="1" x14ac:dyDescent="0.3">
      <c r="A69" s="28">
        <v>41</v>
      </c>
      <c r="B69" s="31">
        <v>637035</v>
      </c>
      <c r="C69" s="251" t="s">
        <v>164</v>
      </c>
      <c r="D69" s="252"/>
      <c r="E69" s="253"/>
      <c r="F69" s="31">
        <v>56</v>
      </c>
      <c r="G69" s="31">
        <v>56</v>
      </c>
      <c r="H69" s="31">
        <v>56</v>
      </c>
      <c r="I69" s="31">
        <v>28</v>
      </c>
      <c r="J69" s="35">
        <v>0</v>
      </c>
      <c r="K69" s="31">
        <v>0</v>
      </c>
      <c r="L69" s="31">
        <v>0</v>
      </c>
    </row>
    <row r="70" spans="1:12" ht="16.5" thickBot="1" x14ac:dyDescent="0.3">
      <c r="A70" s="28">
        <v>41</v>
      </c>
      <c r="B70" s="31">
        <v>637040</v>
      </c>
      <c r="C70" s="251" t="s">
        <v>165</v>
      </c>
      <c r="D70" s="252"/>
      <c r="E70" s="253"/>
      <c r="F70" s="31">
        <v>1733</v>
      </c>
      <c r="G70" s="31">
        <v>1164</v>
      </c>
      <c r="H70" s="38">
        <v>2000</v>
      </c>
      <c r="I70" s="31">
        <v>1000</v>
      </c>
      <c r="J70" s="34">
        <v>1000</v>
      </c>
      <c r="K70" s="38">
        <v>1000</v>
      </c>
      <c r="L70" s="38">
        <v>1000</v>
      </c>
    </row>
    <row r="71" spans="1:12" ht="16.5" thickBot="1" x14ac:dyDescent="0.3">
      <c r="A71" s="28">
        <v>41</v>
      </c>
      <c r="B71" s="31" t="s">
        <v>166</v>
      </c>
      <c r="C71" s="251" t="s">
        <v>167</v>
      </c>
      <c r="D71" s="252"/>
      <c r="E71" s="253"/>
      <c r="F71" s="31">
        <v>4112</v>
      </c>
      <c r="G71" s="31">
        <v>5443</v>
      </c>
      <c r="H71" s="38">
        <v>5443</v>
      </c>
      <c r="I71" s="31">
        <v>5670</v>
      </c>
      <c r="J71" s="34">
        <v>5443</v>
      </c>
      <c r="K71" s="38">
        <v>5443</v>
      </c>
      <c r="L71" s="38">
        <v>5443</v>
      </c>
    </row>
    <row r="72" spans="1:12" ht="16.5" thickBot="1" x14ac:dyDescent="0.3">
      <c r="A72" s="28">
        <v>41</v>
      </c>
      <c r="B72" s="31" t="s">
        <v>168</v>
      </c>
      <c r="C72" s="251" t="s">
        <v>169</v>
      </c>
      <c r="D72" s="252"/>
      <c r="E72" s="253"/>
      <c r="F72" s="31">
        <v>0</v>
      </c>
      <c r="G72" s="31">
        <v>778</v>
      </c>
      <c r="H72" s="38">
        <v>778</v>
      </c>
      <c r="I72" s="31">
        <v>843</v>
      </c>
      <c r="J72" s="34">
        <v>702</v>
      </c>
      <c r="K72" s="38">
        <v>702</v>
      </c>
      <c r="L72" s="38">
        <v>702</v>
      </c>
    </row>
    <row r="73" spans="1:12" ht="16.5" thickBot="1" x14ac:dyDescent="0.3">
      <c r="A73" s="28">
        <v>41</v>
      </c>
      <c r="B73" s="31">
        <v>641009</v>
      </c>
      <c r="C73" s="86" t="s">
        <v>170</v>
      </c>
      <c r="D73" s="87"/>
      <c r="E73" s="88"/>
      <c r="F73" s="31">
        <v>0</v>
      </c>
      <c r="G73" s="31">
        <v>1194</v>
      </c>
      <c r="H73" s="38">
        <v>0</v>
      </c>
      <c r="I73" s="31">
        <v>0</v>
      </c>
      <c r="J73" s="34">
        <v>0</v>
      </c>
      <c r="K73" s="38">
        <v>0</v>
      </c>
      <c r="L73" s="38">
        <v>0</v>
      </c>
    </row>
    <row r="74" spans="1:12" ht="16.5" thickBot="1" x14ac:dyDescent="0.3">
      <c r="A74" s="28">
        <v>41</v>
      </c>
      <c r="B74" s="31">
        <v>642006</v>
      </c>
      <c r="C74" s="251" t="s">
        <v>171</v>
      </c>
      <c r="D74" s="252"/>
      <c r="E74" s="253"/>
      <c r="F74" s="31">
        <v>4822</v>
      </c>
      <c r="G74" s="31">
        <v>3826</v>
      </c>
      <c r="H74" s="31">
        <v>4800</v>
      </c>
      <c r="I74" s="31">
        <v>4000</v>
      </c>
      <c r="J74" s="35">
        <v>4800</v>
      </c>
      <c r="K74" s="31">
        <v>4800</v>
      </c>
      <c r="L74" s="31">
        <v>4800</v>
      </c>
    </row>
    <row r="75" spans="1:12" ht="16.5" thickBot="1" x14ac:dyDescent="0.3">
      <c r="A75" s="28">
        <v>41</v>
      </c>
      <c r="B75" s="31">
        <v>642012</v>
      </c>
      <c r="C75" s="86" t="s">
        <v>172</v>
      </c>
      <c r="D75" s="87"/>
      <c r="E75" s="88"/>
      <c r="F75" s="31">
        <v>0</v>
      </c>
      <c r="G75" s="31">
        <v>10545</v>
      </c>
      <c r="H75" s="31">
        <v>0</v>
      </c>
      <c r="I75" s="31">
        <v>0</v>
      </c>
      <c r="J75" s="35">
        <v>0</v>
      </c>
      <c r="K75" s="31">
        <v>0</v>
      </c>
      <c r="L75" s="31">
        <v>0</v>
      </c>
    </row>
    <row r="76" spans="1:12" ht="16.5" thickBot="1" x14ac:dyDescent="0.3">
      <c r="A76" s="28">
        <v>41</v>
      </c>
      <c r="B76" s="31">
        <v>642013</v>
      </c>
      <c r="C76" s="251" t="s">
        <v>173</v>
      </c>
      <c r="D76" s="252"/>
      <c r="E76" s="253"/>
      <c r="F76" s="31">
        <v>1373</v>
      </c>
      <c r="G76" s="31">
        <v>0</v>
      </c>
      <c r="H76" s="31">
        <v>0</v>
      </c>
      <c r="I76" s="31">
        <v>2200</v>
      </c>
      <c r="J76" s="35">
        <v>0</v>
      </c>
      <c r="K76" s="31">
        <v>0</v>
      </c>
      <c r="L76" s="31">
        <v>0</v>
      </c>
    </row>
    <row r="77" spans="1:12" ht="16.5" thickBot="1" x14ac:dyDescent="0.3">
      <c r="A77" s="28">
        <v>41</v>
      </c>
      <c r="B77" s="31">
        <v>642014</v>
      </c>
      <c r="C77" s="86" t="s">
        <v>174</v>
      </c>
      <c r="D77" s="87"/>
      <c r="E77" s="88"/>
      <c r="F77" s="31">
        <v>0</v>
      </c>
      <c r="G77" s="31">
        <v>3904</v>
      </c>
      <c r="H77" s="31">
        <v>5000</v>
      </c>
      <c r="I77" s="31">
        <v>5750</v>
      </c>
      <c r="J77" s="35">
        <v>5800</v>
      </c>
      <c r="K77" s="31">
        <v>5800</v>
      </c>
      <c r="L77" s="31">
        <v>5800</v>
      </c>
    </row>
    <row r="78" spans="1:12" ht="16.5" thickBot="1" x14ac:dyDescent="0.3">
      <c r="A78" s="28">
        <v>41</v>
      </c>
      <c r="B78" s="31">
        <v>642015</v>
      </c>
      <c r="C78" s="86" t="s">
        <v>175</v>
      </c>
      <c r="D78" s="87"/>
      <c r="E78" s="88"/>
      <c r="F78" s="31">
        <v>189</v>
      </c>
      <c r="G78" s="31">
        <v>569</v>
      </c>
      <c r="H78" s="31">
        <v>500</v>
      </c>
      <c r="I78" s="31">
        <v>500</v>
      </c>
      <c r="J78" s="35">
        <v>300</v>
      </c>
      <c r="K78" s="31">
        <v>300</v>
      </c>
      <c r="L78" s="31">
        <v>300</v>
      </c>
    </row>
    <row r="79" spans="1:12" ht="16.5" thickBot="1" x14ac:dyDescent="0.3">
      <c r="A79" s="28" t="s">
        <v>97</v>
      </c>
      <c r="B79" s="31">
        <v>637037</v>
      </c>
      <c r="C79" s="86" t="s">
        <v>176</v>
      </c>
      <c r="D79" s="87"/>
      <c r="E79" s="88"/>
      <c r="F79" s="31">
        <v>1299</v>
      </c>
      <c r="G79" s="31">
        <v>1465</v>
      </c>
      <c r="H79" s="31">
        <v>600</v>
      </c>
      <c r="I79" s="31">
        <v>612</v>
      </c>
      <c r="J79" s="35">
        <v>0</v>
      </c>
      <c r="K79" s="31">
        <v>0</v>
      </c>
      <c r="L79" s="31">
        <v>0</v>
      </c>
    </row>
    <row r="80" spans="1:12" ht="16.5" thickBot="1" x14ac:dyDescent="0.3">
      <c r="A80" s="102"/>
      <c r="B80" s="103"/>
      <c r="C80" s="309" t="s">
        <v>177</v>
      </c>
      <c r="D80" s="310"/>
      <c r="E80" s="311"/>
      <c r="F80" s="52">
        <v>1610</v>
      </c>
      <c r="G80" s="52">
        <v>1915</v>
      </c>
      <c r="H80" s="52">
        <v>1650</v>
      </c>
      <c r="I80" s="52">
        <v>1750</v>
      </c>
      <c r="J80" s="52">
        <v>1750</v>
      </c>
      <c r="K80" s="52">
        <v>1750</v>
      </c>
      <c r="L80" s="52">
        <v>1750</v>
      </c>
    </row>
    <row r="81" spans="1:18" ht="16.5" thickBot="1" x14ac:dyDescent="0.3">
      <c r="A81" s="28">
        <v>41</v>
      </c>
      <c r="B81" s="31">
        <v>637005</v>
      </c>
      <c r="C81" s="251" t="s">
        <v>178</v>
      </c>
      <c r="D81" s="252"/>
      <c r="E81" s="253"/>
      <c r="F81" s="31">
        <v>1150</v>
      </c>
      <c r="G81" s="31">
        <v>1150</v>
      </c>
      <c r="H81" s="31">
        <v>1150</v>
      </c>
      <c r="I81" s="31">
        <v>1250</v>
      </c>
      <c r="J81" s="35">
        <v>1250</v>
      </c>
      <c r="K81" s="31">
        <v>1250</v>
      </c>
      <c r="L81" s="31">
        <v>1250</v>
      </c>
    </row>
    <row r="82" spans="1:18" ht="16.5" thickBot="1" x14ac:dyDescent="0.3">
      <c r="A82" s="28">
        <v>41</v>
      </c>
      <c r="B82" s="31">
        <v>637012</v>
      </c>
      <c r="C82" s="251" t="s">
        <v>179</v>
      </c>
      <c r="D82" s="252"/>
      <c r="E82" s="253"/>
      <c r="F82" s="31">
        <v>460</v>
      </c>
      <c r="G82" s="31">
        <v>765</v>
      </c>
      <c r="H82" s="31">
        <v>500</v>
      </c>
      <c r="I82" s="31">
        <v>500</v>
      </c>
      <c r="J82" s="35">
        <v>500</v>
      </c>
      <c r="K82" s="31">
        <v>500</v>
      </c>
      <c r="L82" s="31">
        <v>500</v>
      </c>
    </row>
    <row r="83" spans="1:18" ht="16.5" thickBot="1" x14ac:dyDescent="0.3">
      <c r="A83" s="102"/>
      <c r="B83" s="103"/>
      <c r="C83" s="309" t="s">
        <v>180</v>
      </c>
      <c r="D83" s="310"/>
      <c r="E83" s="311"/>
      <c r="F83" s="52">
        <v>9739</v>
      </c>
      <c r="G83" s="52">
        <v>9135</v>
      </c>
      <c r="H83" s="52">
        <v>9500</v>
      </c>
      <c r="I83" s="52">
        <v>9500</v>
      </c>
      <c r="J83" s="52">
        <v>9000</v>
      </c>
      <c r="K83" s="52">
        <v>9000</v>
      </c>
      <c r="L83" s="52">
        <v>9000</v>
      </c>
    </row>
    <row r="84" spans="1:18" ht="16.5" thickBot="1" x14ac:dyDescent="0.3">
      <c r="A84" s="28">
        <v>41</v>
      </c>
      <c r="B84" s="31">
        <v>651003</v>
      </c>
      <c r="C84" s="251" t="s">
        <v>181</v>
      </c>
      <c r="D84" s="252"/>
      <c r="E84" s="253"/>
      <c r="F84" s="31">
        <v>9739</v>
      </c>
      <c r="G84" s="31">
        <v>9135</v>
      </c>
      <c r="H84" s="31">
        <v>9500</v>
      </c>
      <c r="I84" s="31">
        <v>9500</v>
      </c>
      <c r="J84" s="35">
        <v>9000</v>
      </c>
      <c r="K84" s="31">
        <v>9000</v>
      </c>
      <c r="L84" s="31">
        <v>9000</v>
      </c>
    </row>
    <row r="85" spans="1:18" ht="16.5" thickBot="1" x14ac:dyDescent="0.3">
      <c r="A85" s="102"/>
      <c r="B85" s="103"/>
      <c r="C85" s="309" t="s">
        <v>182</v>
      </c>
      <c r="D85" s="310"/>
      <c r="E85" s="311"/>
      <c r="F85" s="52">
        <v>0</v>
      </c>
      <c r="G85" s="52">
        <v>1225</v>
      </c>
      <c r="H85" s="52">
        <f>SUM(H86:H106)</f>
        <v>0</v>
      </c>
      <c r="I85" s="52">
        <v>1886</v>
      </c>
      <c r="J85" s="52">
        <v>0</v>
      </c>
      <c r="K85" s="52">
        <v>0</v>
      </c>
      <c r="L85" s="52">
        <v>0</v>
      </c>
    </row>
    <row r="86" spans="1:18" ht="16.5" thickBot="1" x14ac:dyDescent="0.3">
      <c r="A86" s="28">
        <v>111</v>
      </c>
      <c r="B86" s="31">
        <v>611000</v>
      </c>
      <c r="C86" s="251" t="s">
        <v>183</v>
      </c>
      <c r="D86" s="252"/>
      <c r="E86" s="253"/>
      <c r="F86" s="31">
        <v>0</v>
      </c>
      <c r="G86" s="31">
        <v>127</v>
      </c>
      <c r="H86" s="31">
        <v>0</v>
      </c>
      <c r="I86" s="31">
        <v>238</v>
      </c>
      <c r="J86" s="35">
        <v>0</v>
      </c>
      <c r="K86" s="31">
        <v>0</v>
      </c>
      <c r="L86" s="31">
        <v>0</v>
      </c>
    </row>
    <row r="87" spans="1:18" ht="16.5" thickBot="1" x14ac:dyDescent="0.3">
      <c r="A87" s="28">
        <v>111</v>
      </c>
      <c r="B87" s="31">
        <v>621000</v>
      </c>
      <c r="C87" s="251" t="s">
        <v>130</v>
      </c>
      <c r="D87" s="252"/>
      <c r="E87" s="253"/>
      <c r="F87" s="31">
        <v>0</v>
      </c>
      <c r="G87" s="31">
        <v>10</v>
      </c>
      <c r="H87" s="31">
        <v>0</v>
      </c>
      <c r="I87" s="31">
        <v>24</v>
      </c>
      <c r="J87" s="35">
        <v>0</v>
      </c>
      <c r="K87" s="31">
        <v>0</v>
      </c>
      <c r="L87" s="31">
        <v>0</v>
      </c>
    </row>
    <row r="88" spans="1:18" ht="16.5" thickBot="1" x14ac:dyDescent="0.3">
      <c r="A88" s="28">
        <v>111</v>
      </c>
      <c r="B88" s="31" t="s">
        <v>184</v>
      </c>
      <c r="C88" s="251" t="s">
        <v>131</v>
      </c>
      <c r="D88" s="252"/>
      <c r="E88" s="253"/>
      <c r="F88" s="31">
        <v>0</v>
      </c>
      <c r="G88" s="31">
        <v>0</v>
      </c>
      <c r="H88" s="31">
        <v>0</v>
      </c>
      <c r="I88" s="31">
        <v>0</v>
      </c>
      <c r="J88" s="35">
        <v>0</v>
      </c>
      <c r="K88" s="31">
        <v>0</v>
      </c>
      <c r="L88" s="31">
        <v>0</v>
      </c>
    </row>
    <row r="89" spans="1:18" ht="16.5" thickBot="1" x14ac:dyDescent="0.3">
      <c r="A89" s="28">
        <v>111</v>
      </c>
      <c r="B89" s="31">
        <v>625001</v>
      </c>
      <c r="C89" s="251" t="s">
        <v>132</v>
      </c>
      <c r="D89" s="252"/>
      <c r="E89" s="253"/>
      <c r="F89" s="31">
        <v>0</v>
      </c>
      <c r="G89" s="31">
        <v>1</v>
      </c>
      <c r="H89" s="31">
        <v>0</v>
      </c>
      <c r="I89" s="31">
        <v>3</v>
      </c>
      <c r="J89" s="35">
        <v>0</v>
      </c>
      <c r="K89" s="31">
        <v>0</v>
      </c>
      <c r="L89" s="31">
        <v>0</v>
      </c>
    </row>
    <row r="90" spans="1:18" ht="16.5" thickBot="1" x14ac:dyDescent="0.3">
      <c r="A90" s="28">
        <v>111</v>
      </c>
      <c r="B90" s="31">
        <v>625002</v>
      </c>
      <c r="C90" s="251" t="s">
        <v>133</v>
      </c>
      <c r="D90" s="252"/>
      <c r="E90" s="253"/>
      <c r="F90" s="31">
        <v>0</v>
      </c>
      <c r="G90" s="31">
        <v>10</v>
      </c>
      <c r="H90" s="31">
        <v>0</v>
      </c>
      <c r="I90" s="31">
        <v>33</v>
      </c>
      <c r="J90" s="35">
        <v>0</v>
      </c>
      <c r="K90" s="31">
        <v>0</v>
      </c>
      <c r="L90" s="31">
        <v>0</v>
      </c>
    </row>
    <row r="91" spans="1:18" ht="16.5" thickBot="1" x14ac:dyDescent="0.3">
      <c r="A91" s="28">
        <v>111</v>
      </c>
      <c r="B91" s="31">
        <v>625003</v>
      </c>
      <c r="C91" s="251" t="s">
        <v>134</v>
      </c>
      <c r="D91" s="252"/>
      <c r="E91" s="253"/>
      <c r="F91" s="31">
        <v>0</v>
      </c>
      <c r="G91" s="31">
        <v>1</v>
      </c>
      <c r="H91" s="31">
        <v>0</v>
      </c>
      <c r="I91" s="31">
        <v>2</v>
      </c>
      <c r="J91" s="35">
        <v>0</v>
      </c>
      <c r="K91" s="31">
        <v>0</v>
      </c>
      <c r="L91" s="31">
        <v>0</v>
      </c>
    </row>
    <row r="92" spans="1:18" ht="15.75" x14ac:dyDescent="0.25">
      <c r="A92" s="42">
        <v>111</v>
      </c>
      <c r="B92" s="44">
        <v>625004</v>
      </c>
      <c r="C92" s="300" t="s">
        <v>135</v>
      </c>
      <c r="D92" s="301"/>
      <c r="E92" s="302"/>
      <c r="F92" s="44">
        <v>0</v>
      </c>
      <c r="G92" s="44">
        <v>2</v>
      </c>
      <c r="H92" s="44">
        <v>0</v>
      </c>
      <c r="I92" s="44">
        <v>7</v>
      </c>
      <c r="J92" s="46">
        <v>0</v>
      </c>
      <c r="K92" s="44">
        <v>0</v>
      </c>
      <c r="L92" s="44">
        <v>0</v>
      </c>
    </row>
    <row r="93" spans="1:18" ht="16.5" thickBot="1" x14ac:dyDescent="0.3">
      <c r="A93" s="47">
        <v>111</v>
      </c>
      <c r="B93" s="49">
        <v>625005</v>
      </c>
      <c r="C93" s="303" t="s">
        <v>136</v>
      </c>
      <c r="D93" s="304"/>
      <c r="E93" s="305"/>
      <c r="F93" s="49">
        <v>0</v>
      </c>
      <c r="G93" s="49">
        <v>1</v>
      </c>
      <c r="H93" s="49">
        <v>0</v>
      </c>
      <c r="I93" s="49">
        <v>3</v>
      </c>
      <c r="J93" s="51">
        <v>0</v>
      </c>
      <c r="K93" s="49">
        <v>0</v>
      </c>
      <c r="L93" s="49">
        <v>0</v>
      </c>
    </row>
    <row r="94" spans="1:18" ht="16.5" thickBot="1" x14ac:dyDescent="0.3">
      <c r="A94" s="28">
        <v>111</v>
      </c>
      <c r="B94" s="31">
        <v>625007</v>
      </c>
      <c r="C94" s="251" t="s">
        <v>137</v>
      </c>
      <c r="D94" s="252"/>
      <c r="E94" s="253"/>
      <c r="F94" s="31">
        <v>0</v>
      </c>
      <c r="G94" s="31">
        <v>3</v>
      </c>
      <c r="H94" s="31">
        <v>0</v>
      </c>
      <c r="I94" s="31">
        <v>11</v>
      </c>
      <c r="J94" s="35">
        <v>0</v>
      </c>
      <c r="K94" s="31">
        <v>0</v>
      </c>
      <c r="L94" s="31">
        <v>0</v>
      </c>
    </row>
    <row r="95" spans="1:18" ht="16.5" thickBot="1" x14ac:dyDescent="0.3">
      <c r="A95" s="28">
        <v>111</v>
      </c>
      <c r="B95" s="31">
        <v>631001</v>
      </c>
      <c r="C95" s="251" t="s">
        <v>185</v>
      </c>
      <c r="D95" s="252"/>
      <c r="E95" s="253"/>
      <c r="F95" s="31">
        <v>0</v>
      </c>
      <c r="G95" s="31">
        <v>0</v>
      </c>
      <c r="H95" s="31">
        <v>0</v>
      </c>
      <c r="I95" s="31">
        <v>0</v>
      </c>
      <c r="J95" s="35">
        <v>0</v>
      </c>
      <c r="K95" s="31">
        <v>0</v>
      </c>
      <c r="L95" s="31">
        <v>0</v>
      </c>
      <c r="R95" s="62"/>
    </row>
    <row r="96" spans="1:18" ht="16.5" thickBot="1" x14ac:dyDescent="0.3">
      <c r="A96" s="28">
        <v>111</v>
      </c>
      <c r="B96" s="31">
        <v>632001</v>
      </c>
      <c r="C96" s="86" t="s">
        <v>186</v>
      </c>
      <c r="D96" s="87"/>
      <c r="E96" s="88"/>
      <c r="F96" s="31">
        <v>0</v>
      </c>
      <c r="G96" s="31">
        <v>0</v>
      </c>
      <c r="H96" s="31">
        <v>0</v>
      </c>
      <c r="I96" s="31">
        <v>0</v>
      </c>
      <c r="J96" s="35">
        <v>0</v>
      </c>
      <c r="K96" s="31">
        <v>0</v>
      </c>
      <c r="L96" s="31">
        <v>0</v>
      </c>
    </row>
    <row r="97" spans="1:12" ht="16.5" thickBot="1" x14ac:dyDescent="0.3">
      <c r="A97" s="28">
        <v>111</v>
      </c>
      <c r="B97" s="31">
        <v>632003</v>
      </c>
      <c r="C97" s="251" t="s">
        <v>142</v>
      </c>
      <c r="D97" s="252"/>
      <c r="E97" s="253"/>
      <c r="F97" s="31">
        <v>0</v>
      </c>
      <c r="G97" s="31">
        <v>0</v>
      </c>
      <c r="H97" s="31">
        <v>0</v>
      </c>
      <c r="I97" s="31">
        <v>0</v>
      </c>
      <c r="J97" s="35">
        <v>0</v>
      </c>
      <c r="K97" s="31">
        <v>0</v>
      </c>
      <c r="L97" s="31">
        <v>0</v>
      </c>
    </row>
    <row r="98" spans="1:12" ht="16.5" thickBot="1" x14ac:dyDescent="0.3">
      <c r="A98" s="28">
        <v>111</v>
      </c>
      <c r="B98" s="31">
        <v>632005</v>
      </c>
      <c r="C98" s="86" t="s">
        <v>187</v>
      </c>
      <c r="D98" s="87"/>
      <c r="E98" s="88"/>
      <c r="F98" s="31">
        <v>0</v>
      </c>
      <c r="G98" s="31">
        <v>5</v>
      </c>
      <c r="H98" s="31">
        <v>0</v>
      </c>
      <c r="I98" s="31">
        <v>10</v>
      </c>
      <c r="J98" s="35">
        <v>0</v>
      </c>
      <c r="K98" s="31">
        <v>0</v>
      </c>
      <c r="L98" s="31">
        <v>0</v>
      </c>
    </row>
    <row r="99" spans="1:12" ht="16.5" thickBot="1" x14ac:dyDescent="0.3">
      <c r="A99" s="28">
        <v>111</v>
      </c>
      <c r="B99" s="31">
        <v>633006</v>
      </c>
      <c r="C99" s="251" t="s">
        <v>145</v>
      </c>
      <c r="D99" s="252"/>
      <c r="E99" s="253"/>
      <c r="F99" s="31">
        <v>0</v>
      </c>
      <c r="G99" s="31">
        <v>25</v>
      </c>
      <c r="H99" s="31">
        <v>0</v>
      </c>
      <c r="I99" s="31">
        <v>75</v>
      </c>
      <c r="J99" s="35">
        <v>0</v>
      </c>
      <c r="K99" s="31">
        <v>0</v>
      </c>
      <c r="L99" s="31">
        <v>0</v>
      </c>
    </row>
    <row r="100" spans="1:12" ht="16.5" thickBot="1" x14ac:dyDescent="0.3">
      <c r="A100" s="28">
        <v>111</v>
      </c>
      <c r="B100" s="31">
        <v>633016</v>
      </c>
      <c r="C100" s="251" t="s">
        <v>148</v>
      </c>
      <c r="D100" s="252"/>
      <c r="E100" s="253"/>
      <c r="F100" s="31">
        <v>0</v>
      </c>
      <c r="G100" s="31">
        <v>12</v>
      </c>
      <c r="H100" s="31">
        <v>0</v>
      </c>
      <c r="I100" s="31">
        <v>27</v>
      </c>
      <c r="J100" s="35">
        <v>0</v>
      </c>
      <c r="K100" s="31">
        <v>0</v>
      </c>
      <c r="L100" s="31">
        <v>0</v>
      </c>
    </row>
    <row r="101" spans="1:12" ht="16.5" thickBot="1" x14ac:dyDescent="0.3">
      <c r="A101" s="28">
        <v>111</v>
      </c>
      <c r="B101" s="31">
        <v>634004</v>
      </c>
      <c r="C101" s="251" t="s">
        <v>188</v>
      </c>
      <c r="D101" s="252"/>
      <c r="E101" s="253"/>
      <c r="F101" s="31">
        <v>0</v>
      </c>
      <c r="G101" s="31">
        <v>0</v>
      </c>
      <c r="H101" s="31">
        <v>0</v>
      </c>
      <c r="I101" s="31">
        <v>0</v>
      </c>
      <c r="J101" s="35">
        <v>0</v>
      </c>
      <c r="K101" s="31">
        <v>0</v>
      </c>
      <c r="L101" s="31">
        <v>0</v>
      </c>
    </row>
    <row r="102" spans="1:12" ht="16.5" thickBot="1" x14ac:dyDescent="0.3">
      <c r="A102" s="28">
        <v>111</v>
      </c>
      <c r="B102" s="31">
        <v>637007</v>
      </c>
      <c r="C102" s="251" t="s">
        <v>189</v>
      </c>
      <c r="D102" s="252"/>
      <c r="E102" s="253"/>
      <c r="F102" s="31">
        <v>0</v>
      </c>
      <c r="G102" s="31">
        <v>0</v>
      </c>
      <c r="H102" s="31">
        <v>0</v>
      </c>
      <c r="I102" s="31">
        <v>0</v>
      </c>
      <c r="J102" s="35">
        <v>0</v>
      </c>
      <c r="K102" s="31">
        <v>0</v>
      </c>
      <c r="L102" s="31">
        <v>0</v>
      </c>
    </row>
    <row r="103" spans="1:12" ht="16.5" thickBot="1" x14ac:dyDescent="0.3">
      <c r="A103" s="28">
        <v>111</v>
      </c>
      <c r="B103" s="31">
        <v>637014</v>
      </c>
      <c r="C103" s="251" t="s">
        <v>190</v>
      </c>
      <c r="D103" s="252"/>
      <c r="E103" s="253"/>
      <c r="F103" s="31">
        <v>0</v>
      </c>
      <c r="G103" s="31">
        <v>58</v>
      </c>
      <c r="H103" s="31">
        <v>0</v>
      </c>
      <c r="I103" s="31">
        <v>159</v>
      </c>
      <c r="J103" s="35">
        <v>0</v>
      </c>
      <c r="K103" s="31">
        <v>0</v>
      </c>
      <c r="L103" s="31">
        <v>0</v>
      </c>
    </row>
    <row r="104" spans="1:12" ht="16.5" thickBot="1" x14ac:dyDescent="0.3">
      <c r="A104" s="28">
        <v>111</v>
      </c>
      <c r="B104" s="31">
        <v>637026</v>
      </c>
      <c r="C104" s="251" t="s">
        <v>191</v>
      </c>
      <c r="D104" s="252"/>
      <c r="E104" s="253"/>
      <c r="F104" s="31">
        <v>0</v>
      </c>
      <c r="G104" s="31">
        <v>805</v>
      </c>
      <c r="H104" s="31">
        <v>0</v>
      </c>
      <c r="I104" s="31">
        <v>818</v>
      </c>
      <c r="J104" s="35">
        <v>0</v>
      </c>
      <c r="K104" s="31">
        <v>0</v>
      </c>
      <c r="L104" s="31">
        <v>0</v>
      </c>
    </row>
    <row r="105" spans="1:12" ht="16.5" thickBot="1" x14ac:dyDescent="0.3">
      <c r="A105" s="28">
        <v>111</v>
      </c>
      <c r="B105" s="31">
        <v>637027</v>
      </c>
      <c r="C105" s="251" t="s">
        <v>125</v>
      </c>
      <c r="D105" s="252"/>
      <c r="E105" s="253"/>
      <c r="F105" s="31">
        <v>0</v>
      </c>
      <c r="G105" s="31">
        <v>0</v>
      </c>
      <c r="H105" s="31">
        <v>0</v>
      </c>
      <c r="I105" s="31">
        <v>0</v>
      </c>
      <c r="J105" s="35">
        <v>0</v>
      </c>
      <c r="K105" s="31">
        <v>0</v>
      </c>
      <c r="L105" s="31">
        <v>0</v>
      </c>
    </row>
    <row r="106" spans="1:12" ht="16.5" thickBot="1" x14ac:dyDescent="0.3">
      <c r="A106" s="28" t="s">
        <v>192</v>
      </c>
      <c r="B106" s="31" t="s">
        <v>193</v>
      </c>
      <c r="C106" s="251" t="s">
        <v>194</v>
      </c>
      <c r="D106" s="252"/>
      <c r="E106" s="253"/>
      <c r="F106" s="31">
        <v>0</v>
      </c>
      <c r="G106" s="31">
        <v>165</v>
      </c>
      <c r="H106" s="31">
        <v>0</v>
      </c>
      <c r="I106" s="31">
        <v>476</v>
      </c>
      <c r="J106" s="35">
        <v>0</v>
      </c>
      <c r="K106" s="31">
        <v>0</v>
      </c>
      <c r="L106" s="31">
        <v>0</v>
      </c>
    </row>
    <row r="107" spans="1:12" ht="16.5" thickBot="1" x14ac:dyDescent="0.3">
      <c r="A107" s="84"/>
      <c r="B107" s="18"/>
      <c r="C107" s="297" t="s">
        <v>195</v>
      </c>
      <c r="D107" s="298"/>
      <c r="E107" s="299"/>
      <c r="F107" s="52">
        <v>1277</v>
      </c>
      <c r="G107" s="52">
        <v>1275</v>
      </c>
      <c r="H107" s="52">
        <v>1500</v>
      </c>
      <c r="I107" s="52">
        <v>1680</v>
      </c>
      <c r="J107" s="52">
        <v>1500</v>
      </c>
      <c r="K107" s="52">
        <v>1500</v>
      </c>
      <c r="L107" s="52">
        <v>1500</v>
      </c>
    </row>
    <row r="108" spans="1:12" ht="16.5" thickBot="1" x14ac:dyDescent="0.3">
      <c r="A108" s="17">
        <v>41</v>
      </c>
      <c r="B108" s="30">
        <v>633007</v>
      </c>
      <c r="C108" s="86" t="s">
        <v>413</v>
      </c>
      <c r="D108" s="220"/>
      <c r="E108" s="221"/>
      <c r="F108" s="31">
        <v>0</v>
      </c>
      <c r="G108" s="31">
        <v>0</v>
      </c>
      <c r="H108" s="31">
        <v>0</v>
      </c>
      <c r="I108" s="31">
        <v>180</v>
      </c>
      <c r="J108" s="35">
        <v>0</v>
      </c>
      <c r="K108" s="31">
        <v>0</v>
      </c>
      <c r="L108" s="31">
        <v>0</v>
      </c>
    </row>
    <row r="109" spans="1:12" ht="16.5" thickBot="1" x14ac:dyDescent="0.3">
      <c r="A109" s="28">
        <v>41</v>
      </c>
      <c r="B109" s="31">
        <v>637004</v>
      </c>
      <c r="C109" s="251" t="s">
        <v>196</v>
      </c>
      <c r="D109" s="252"/>
      <c r="E109" s="253"/>
      <c r="F109" s="31">
        <v>1277</v>
      </c>
      <c r="G109" s="31">
        <v>1275</v>
      </c>
      <c r="H109" s="31">
        <v>1500</v>
      </c>
      <c r="I109" s="31">
        <v>1500</v>
      </c>
      <c r="J109" s="35">
        <v>1500</v>
      </c>
      <c r="K109" s="31">
        <v>1500</v>
      </c>
      <c r="L109" s="31">
        <v>1500</v>
      </c>
    </row>
    <row r="110" spans="1:12" ht="16.5" thickBot="1" x14ac:dyDescent="0.3">
      <c r="A110" s="102"/>
      <c r="B110" s="103"/>
      <c r="C110" s="309" t="s">
        <v>197</v>
      </c>
      <c r="D110" s="310"/>
      <c r="E110" s="311"/>
      <c r="F110" s="52">
        <v>511</v>
      </c>
      <c r="G110" s="52">
        <v>5542</v>
      </c>
      <c r="H110" s="52">
        <v>500</v>
      </c>
      <c r="I110" s="52">
        <v>3823</v>
      </c>
      <c r="J110" s="52">
        <v>500</v>
      </c>
      <c r="K110" s="52">
        <v>500</v>
      </c>
      <c r="L110" s="52">
        <v>500</v>
      </c>
    </row>
    <row r="111" spans="1:12" ht="16.5" thickBot="1" x14ac:dyDescent="0.3">
      <c r="A111" s="113">
        <v>41</v>
      </c>
      <c r="B111" s="114">
        <v>633006</v>
      </c>
      <c r="C111" s="86" t="s">
        <v>145</v>
      </c>
      <c r="D111" s="87"/>
      <c r="E111" s="88"/>
      <c r="F111" s="31">
        <v>268</v>
      </c>
      <c r="G111" s="31">
        <v>40</v>
      </c>
      <c r="H111" s="31">
        <v>0</v>
      </c>
      <c r="I111" s="31">
        <v>0</v>
      </c>
      <c r="J111" s="35">
        <v>0</v>
      </c>
      <c r="K111" s="31">
        <v>0</v>
      </c>
      <c r="L111" s="31">
        <v>0</v>
      </c>
    </row>
    <row r="112" spans="1:12" ht="16.5" thickBot="1" x14ac:dyDescent="0.3">
      <c r="A112" s="113">
        <v>41</v>
      </c>
      <c r="B112" s="114">
        <v>635004</v>
      </c>
      <c r="C112" s="86" t="s">
        <v>198</v>
      </c>
      <c r="D112" s="87"/>
      <c r="E112" s="88"/>
      <c r="F112" s="31">
        <v>0</v>
      </c>
      <c r="G112" s="31">
        <v>561</v>
      </c>
      <c r="H112" s="31">
        <v>0</v>
      </c>
      <c r="I112" s="31">
        <v>406</v>
      </c>
      <c r="J112" s="35">
        <v>0</v>
      </c>
      <c r="K112" s="31">
        <v>0</v>
      </c>
      <c r="L112" s="31">
        <v>0</v>
      </c>
    </row>
    <row r="113" spans="1:12" ht="16.5" thickBot="1" x14ac:dyDescent="0.3">
      <c r="A113" s="28">
        <v>41</v>
      </c>
      <c r="B113" s="31">
        <v>635006</v>
      </c>
      <c r="C113" s="251" t="s">
        <v>199</v>
      </c>
      <c r="D113" s="252"/>
      <c r="E113" s="253"/>
      <c r="F113" s="31">
        <v>243</v>
      </c>
      <c r="G113" s="31">
        <v>200</v>
      </c>
      <c r="H113" s="31">
        <v>500</v>
      </c>
      <c r="I113" s="31">
        <v>2490</v>
      </c>
      <c r="J113" s="35">
        <v>500</v>
      </c>
      <c r="K113" s="31">
        <v>500</v>
      </c>
      <c r="L113" s="31">
        <v>500</v>
      </c>
    </row>
    <row r="114" spans="1:12" ht="16.5" thickBot="1" x14ac:dyDescent="0.3">
      <c r="A114" s="28">
        <v>41</v>
      </c>
      <c r="B114" s="31">
        <v>637004</v>
      </c>
      <c r="C114" s="86" t="s">
        <v>200</v>
      </c>
      <c r="D114" s="87"/>
      <c r="E114" s="88"/>
      <c r="F114" s="31">
        <v>0</v>
      </c>
      <c r="G114" s="31">
        <v>3461</v>
      </c>
      <c r="H114" s="31">
        <v>0</v>
      </c>
      <c r="I114" s="31">
        <v>0</v>
      </c>
      <c r="J114" s="35">
        <v>0</v>
      </c>
      <c r="K114" s="31">
        <v>0</v>
      </c>
      <c r="L114" s="31">
        <v>0</v>
      </c>
    </row>
    <row r="115" spans="1:12" ht="16.5" thickBot="1" x14ac:dyDescent="0.3">
      <c r="A115" s="28">
        <v>41</v>
      </c>
      <c r="B115" s="31">
        <v>637005</v>
      </c>
      <c r="C115" s="251" t="s">
        <v>201</v>
      </c>
      <c r="D115" s="252"/>
      <c r="E115" s="253"/>
      <c r="F115" s="31">
        <v>0</v>
      </c>
      <c r="G115" s="31">
        <v>1280</v>
      </c>
      <c r="H115" s="31">
        <v>0</v>
      </c>
      <c r="I115" s="31">
        <v>927</v>
      </c>
      <c r="J115" s="35">
        <v>0</v>
      </c>
      <c r="K115" s="31">
        <v>0</v>
      </c>
      <c r="L115" s="31">
        <v>0</v>
      </c>
    </row>
    <row r="116" spans="1:12" ht="16.5" thickBot="1" x14ac:dyDescent="0.3">
      <c r="A116" s="102"/>
      <c r="B116" s="103"/>
      <c r="C116" s="309" t="s">
        <v>202</v>
      </c>
      <c r="D116" s="310"/>
      <c r="E116" s="311"/>
      <c r="F116" s="52">
        <v>52567</v>
      </c>
      <c r="G116" s="52">
        <v>66561</v>
      </c>
      <c r="H116" s="52">
        <v>89888</v>
      </c>
      <c r="I116" s="52">
        <v>80838</v>
      </c>
      <c r="J116" s="52">
        <v>67988</v>
      </c>
      <c r="K116" s="52">
        <v>67988</v>
      </c>
      <c r="L116" s="52">
        <v>67988</v>
      </c>
    </row>
    <row r="117" spans="1:12" ht="16.5" thickBot="1" x14ac:dyDescent="0.3">
      <c r="A117" s="28">
        <v>41</v>
      </c>
      <c r="B117" s="31">
        <v>633006</v>
      </c>
      <c r="C117" s="251" t="s">
        <v>203</v>
      </c>
      <c r="D117" s="252"/>
      <c r="E117" s="253"/>
      <c r="F117" s="31">
        <v>218</v>
      </c>
      <c r="G117" s="31">
        <v>158</v>
      </c>
      <c r="H117" s="31">
        <v>0</v>
      </c>
      <c r="I117" s="31">
        <v>0</v>
      </c>
      <c r="J117" s="35">
        <v>0</v>
      </c>
      <c r="K117" s="31">
        <v>0</v>
      </c>
      <c r="L117" s="31">
        <v>0</v>
      </c>
    </row>
    <row r="118" spans="1:12" ht="16.5" thickBot="1" x14ac:dyDescent="0.3">
      <c r="A118" s="28">
        <v>41</v>
      </c>
      <c r="B118" s="31" t="s">
        <v>204</v>
      </c>
      <c r="C118" s="251" t="s">
        <v>205</v>
      </c>
      <c r="D118" s="252"/>
      <c r="E118" s="253"/>
      <c r="F118" s="31">
        <v>24124</v>
      </c>
      <c r="G118" s="31">
        <v>24435</v>
      </c>
      <c r="H118" s="38">
        <v>47800</v>
      </c>
      <c r="I118" s="31">
        <v>28000</v>
      </c>
      <c r="J118" s="34">
        <v>28000</v>
      </c>
      <c r="K118" s="38">
        <v>28000</v>
      </c>
      <c r="L118" s="38">
        <v>28000</v>
      </c>
    </row>
    <row r="119" spans="1:12" ht="15.75" x14ac:dyDescent="0.25">
      <c r="A119" s="42">
        <v>41</v>
      </c>
      <c r="B119" s="44" t="s">
        <v>206</v>
      </c>
      <c r="C119" s="300" t="s">
        <v>207</v>
      </c>
      <c r="D119" s="301"/>
      <c r="E119" s="302"/>
      <c r="F119" s="44">
        <v>218</v>
      </c>
      <c r="G119" s="44">
        <v>0</v>
      </c>
      <c r="H119" s="44">
        <v>200</v>
      </c>
      <c r="I119" s="44">
        <v>350</v>
      </c>
      <c r="J119" s="46">
        <v>300</v>
      </c>
      <c r="K119" s="44">
        <v>300</v>
      </c>
      <c r="L119" s="44">
        <v>300</v>
      </c>
    </row>
    <row r="120" spans="1:12" ht="16.5" thickBot="1" x14ac:dyDescent="0.3">
      <c r="A120" s="47">
        <v>41</v>
      </c>
      <c r="B120" s="49" t="s">
        <v>208</v>
      </c>
      <c r="C120" s="303" t="s">
        <v>209</v>
      </c>
      <c r="D120" s="304"/>
      <c r="E120" s="305"/>
      <c r="F120" s="49">
        <v>3568</v>
      </c>
      <c r="G120" s="49">
        <v>3589</v>
      </c>
      <c r="H120" s="49">
        <v>4000</v>
      </c>
      <c r="I120" s="49">
        <v>4500</v>
      </c>
      <c r="J120" s="51">
        <v>4000</v>
      </c>
      <c r="K120" s="49">
        <v>4000</v>
      </c>
      <c r="L120" s="49">
        <v>4000</v>
      </c>
    </row>
    <row r="121" spans="1:12" ht="16.5" thickBot="1" x14ac:dyDescent="0.3">
      <c r="A121" s="28">
        <v>41</v>
      </c>
      <c r="B121" s="31" t="s">
        <v>210</v>
      </c>
      <c r="C121" s="251" t="s">
        <v>211</v>
      </c>
      <c r="D121" s="252"/>
      <c r="E121" s="253"/>
      <c r="F121" s="31">
        <v>598</v>
      </c>
      <c r="G121" s="31">
        <v>677</v>
      </c>
      <c r="H121" s="31">
        <v>600</v>
      </c>
      <c r="I121" s="31">
        <v>300</v>
      </c>
      <c r="J121" s="35">
        <v>400</v>
      </c>
      <c r="K121" s="31">
        <v>400</v>
      </c>
      <c r="L121" s="31">
        <v>400</v>
      </c>
    </row>
    <row r="122" spans="1:12" ht="16.5" thickBot="1" x14ac:dyDescent="0.3">
      <c r="A122" s="28">
        <v>41</v>
      </c>
      <c r="B122" s="31" t="s">
        <v>212</v>
      </c>
      <c r="C122" s="86" t="s">
        <v>213</v>
      </c>
      <c r="D122" s="87"/>
      <c r="E122" s="88"/>
      <c r="F122" s="31">
        <v>168</v>
      </c>
      <c r="G122" s="31">
        <v>312</v>
      </c>
      <c r="H122" s="31">
        <v>288</v>
      </c>
      <c r="I122" s="31">
        <v>288</v>
      </c>
      <c r="J122" s="35">
        <v>288</v>
      </c>
      <c r="K122" s="31">
        <v>288</v>
      </c>
      <c r="L122" s="31">
        <v>288</v>
      </c>
    </row>
    <row r="123" spans="1:12" ht="16.5" thickBot="1" x14ac:dyDescent="0.3">
      <c r="A123" s="28">
        <v>41</v>
      </c>
      <c r="B123" s="31" t="s">
        <v>214</v>
      </c>
      <c r="C123" s="86" t="s">
        <v>215</v>
      </c>
      <c r="D123" s="87"/>
      <c r="E123" s="88"/>
      <c r="F123" s="31">
        <v>3168</v>
      </c>
      <c r="G123" s="31">
        <v>9954</v>
      </c>
      <c r="H123" s="31">
        <v>10000</v>
      </c>
      <c r="I123" s="31">
        <v>7800</v>
      </c>
      <c r="J123" s="35">
        <v>8000</v>
      </c>
      <c r="K123" s="31">
        <v>8000</v>
      </c>
      <c r="L123" s="31">
        <v>8000</v>
      </c>
    </row>
    <row r="124" spans="1:12" ht="16.5" thickBot="1" x14ac:dyDescent="0.3">
      <c r="A124" s="28">
        <v>41</v>
      </c>
      <c r="B124" s="31" t="s">
        <v>216</v>
      </c>
      <c r="C124" s="86" t="s">
        <v>217</v>
      </c>
      <c r="D124" s="87"/>
      <c r="E124" s="88"/>
      <c r="F124" s="31">
        <v>3460</v>
      </c>
      <c r="G124" s="31">
        <v>12502</v>
      </c>
      <c r="H124" s="31">
        <v>12000</v>
      </c>
      <c r="I124" s="31">
        <v>12000</v>
      </c>
      <c r="J124" s="35">
        <v>12000</v>
      </c>
      <c r="K124" s="31">
        <v>12000</v>
      </c>
      <c r="L124" s="31">
        <v>12000</v>
      </c>
    </row>
    <row r="125" spans="1:12" ht="16.5" thickBot="1" x14ac:dyDescent="0.3">
      <c r="A125" s="28">
        <v>41</v>
      </c>
      <c r="B125" s="31">
        <v>637012</v>
      </c>
      <c r="C125" s="251" t="s">
        <v>218</v>
      </c>
      <c r="D125" s="252"/>
      <c r="E125" s="253"/>
      <c r="F125" s="31">
        <v>17045</v>
      </c>
      <c r="G125" s="31">
        <v>14934</v>
      </c>
      <c r="H125" s="31">
        <v>15000</v>
      </c>
      <c r="I125" s="31">
        <v>13600</v>
      </c>
      <c r="J125" s="35">
        <v>15000</v>
      </c>
      <c r="K125" s="31">
        <v>15000</v>
      </c>
      <c r="L125" s="31">
        <v>15000</v>
      </c>
    </row>
    <row r="126" spans="1:12" ht="16.5" thickBot="1" x14ac:dyDescent="0.3">
      <c r="A126" s="28">
        <v>41</v>
      </c>
      <c r="B126" s="31">
        <v>642009</v>
      </c>
      <c r="C126" s="86" t="s">
        <v>386</v>
      </c>
      <c r="D126" s="87"/>
      <c r="E126" s="88"/>
      <c r="F126" s="31">
        <v>0</v>
      </c>
      <c r="G126" s="31">
        <v>0</v>
      </c>
      <c r="H126" s="31">
        <v>0</v>
      </c>
      <c r="I126" s="31">
        <v>14000</v>
      </c>
      <c r="J126" s="35">
        <v>0</v>
      </c>
      <c r="K126" s="31">
        <v>0</v>
      </c>
      <c r="L126" s="31">
        <v>0</v>
      </c>
    </row>
    <row r="127" spans="1:12" ht="16.5" thickBot="1" x14ac:dyDescent="0.3">
      <c r="A127" s="115"/>
      <c r="B127" s="116"/>
      <c r="C127" s="110" t="s">
        <v>219</v>
      </c>
      <c r="D127" s="117"/>
      <c r="E127" s="118"/>
      <c r="F127" s="119">
        <v>4193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</row>
    <row r="128" spans="1:12" ht="16.5" thickBot="1" x14ac:dyDescent="0.3">
      <c r="A128" s="28">
        <v>41</v>
      </c>
      <c r="B128" s="31">
        <v>637004</v>
      </c>
      <c r="C128" s="86" t="s">
        <v>220</v>
      </c>
      <c r="D128" s="87"/>
      <c r="E128" s="88"/>
      <c r="F128" s="31">
        <v>4193</v>
      </c>
      <c r="G128" s="31">
        <v>0</v>
      </c>
      <c r="H128" s="31">
        <v>0</v>
      </c>
      <c r="I128" s="31">
        <v>0</v>
      </c>
      <c r="J128" s="35">
        <v>0</v>
      </c>
      <c r="K128" s="31">
        <v>0</v>
      </c>
      <c r="L128" s="31">
        <v>0</v>
      </c>
    </row>
    <row r="129" spans="1:12" ht="16.5" thickBot="1" x14ac:dyDescent="0.3">
      <c r="A129" s="120"/>
      <c r="B129" s="121"/>
      <c r="C129" s="309" t="s">
        <v>221</v>
      </c>
      <c r="D129" s="310"/>
      <c r="E129" s="311"/>
      <c r="F129" s="52">
        <v>4892</v>
      </c>
      <c r="G129" s="52">
        <v>8754</v>
      </c>
      <c r="H129" s="52">
        <v>8328</v>
      </c>
      <c r="I129" s="52">
        <v>11078</v>
      </c>
      <c r="J129" s="52">
        <v>8328</v>
      </c>
      <c r="K129" s="52">
        <v>8328</v>
      </c>
      <c r="L129" s="52">
        <v>8328</v>
      </c>
    </row>
    <row r="130" spans="1:12" ht="16.5" thickBot="1" x14ac:dyDescent="0.3">
      <c r="A130" s="28">
        <v>41</v>
      </c>
      <c r="B130" s="31">
        <v>632001</v>
      </c>
      <c r="C130" s="251" t="s">
        <v>222</v>
      </c>
      <c r="D130" s="252"/>
      <c r="E130" s="253"/>
      <c r="F130" s="31">
        <v>958</v>
      </c>
      <c r="G130" s="31">
        <v>1174</v>
      </c>
      <c r="H130" s="31">
        <v>2000</v>
      </c>
      <c r="I130" s="31">
        <v>1020</v>
      </c>
      <c r="J130" s="35">
        <v>2000</v>
      </c>
      <c r="K130" s="31">
        <v>2000</v>
      </c>
      <c r="L130" s="31">
        <v>2000</v>
      </c>
    </row>
    <row r="131" spans="1:12" ht="16.5" thickBot="1" x14ac:dyDescent="0.3">
      <c r="A131" s="28">
        <v>41</v>
      </c>
      <c r="B131" s="31">
        <v>632002</v>
      </c>
      <c r="C131" s="251" t="s">
        <v>223</v>
      </c>
      <c r="D131" s="252"/>
      <c r="E131" s="253"/>
      <c r="F131" s="31">
        <v>332</v>
      </c>
      <c r="G131" s="31">
        <v>1845</v>
      </c>
      <c r="H131" s="31">
        <v>0</v>
      </c>
      <c r="I131" s="31">
        <v>0</v>
      </c>
      <c r="J131" s="35">
        <v>0</v>
      </c>
      <c r="K131" s="31">
        <v>0</v>
      </c>
      <c r="L131" s="31">
        <v>0</v>
      </c>
    </row>
    <row r="132" spans="1:12" ht="16.5" thickBot="1" x14ac:dyDescent="0.3">
      <c r="A132" s="28">
        <v>41</v>
      </c>
      <c r="B132" s="31">
        <v>633001</v>
      </c>
      <c r="C132" s="251" t="s">
        <v>387</v>
      </c>
      <c r="D132" s="252"/>
      <c r="E132" s="253"/>
      <c r="F132" s="31">
        <v>0</v>
      </c>
      <c r="G132" s="31">
        <v>0</v>
      </c>
      <c r="H132" s="31">
        <v>0</v>
      </c>
      <c r="I132" s="31">
        <v>499</v>
      </c>
      <c r="J132" s="35">
        <v>0</v>
      </c>
      <c r="K132" s="31">
        <v>0</v>
      </c>
      <c r="L132" s="31">
        <v>0</v>
      </c>
    </row>
    <row r="133" spans="1:12" ht="16.5" thickBot="1" x14ac:dyDescent="0.3">
      <c r="A133" s="28">
        <v>41</v>
      </c>
      <c r="B133" s="31">
        <v>633006</v>
      </c>
      <c r="C133" s="251" t="s">
        <v>145</v>
      </c>
      <c r="D133" s="252"/>
      <c r="E133" s="253"/>
      <c r="F133" s="31">
        <v>166</v>
      </c>
      <c r="G133" s="31">
        <v>149</v>
      </c>
      <c r="H133" s="31">
        <v>1000</v>
      </c>
      <c r="I133" s="31">
        <v>1797</v>
      </c>
      <c r="J133" s="35">
        <v>1000</v>
      </c>
      <c r="K133" s="31">
        <v>1000</v>
      </c>
      <c r="L133" s="31">
        <v>1000</v>
      </c>
    </row>
    <row r="134" spans="1:12" ht="16.5" thickBot="1" x14ac:dyDescent="0.3">
      <c r="A134" s="28">
        <v>41</v>
      </c>
      <c r="B134" s="31">
        <v>635004</v>
      </c>
      <c r="C134" s="251" t="s">
        <v>224</v>
      </c>
      <c r="D134" s="252"/>
      <c r="E134" s="253"/>
      <c r="F134" s="31">
        <v>2809</v>
      </c>
      <c r="G134" s="31">
        <v>1505</v>
      </c>
      <c r="H134" s="31">
        <v>3000</v>
      </c>
      <c r="I134" s="31">
        <v>4000</v>
      </c>
      <c r="J134" s="35">
        <v>3000</v>
      </c>
      <c r="K134" s="31">
        <v>3000</v>
      </c>
      <c r="L134" s="31">
        <v>3000</v>
      </c>
    </row>
    <row r="135" spans="1:12" ht="16.5" thickBot="1" x14ac:dyDescent="0.3">
      <c r="A135" s="28">
        <v>41</v>
      </c>
      <c r="B135" s="31">
        <v>635006</v>
      </c>
      <c r="C135" s="251" t="s">
        <v>225</v>
      </c>
      <c r="D135" s="252"/>
      <c r="E135" s="253"/>
      <c r="F135" s="31">
        <v>170</v>
      </c>
      <c r="G135" s="31">
        <v>2391</v>
      </c>
      <c r="H135" s="31">
        <v>0</v>
      </c>
      <c r="I135" s="31">
        <v>1262</v>
      </c>
      <c r="J135" s="35">
        <v>0</v>
      </c>
      <c r="K135" s="31">
        <v>0</v>
      </c>
      <c r="L135" s="31">
        <v>0</v>
      </c>
    </row>
    <row r="136" spans="1:12" ht="16.5" thickBot="1" x14ac:dyDescent="0.3">
      <c r="A136" s="28">
        <v>46</v>
      </c>
      <c r="B136" s="31">
        <v>635006</v>
      </c>
      <c r="C136" s="86" t="s">
        <v>226</v>
      </c>
      <c r="D136" s="87"/>
      <c r="E136" s="88"/>
      <c r="F136" s="31">
        <v>0</v>
      </c>
      <c r="G136" s="31">
        <v>470</v>
      </c>
      <c r="H136" s="31">
        <v>0</v>
      </c>
      <c r="I136" s="31">
        <v>0</v>
      </c>
      <c r="J136" s="35">
        <v>0</v>
      </c>
      <c r="K136" s="31">
        <v>0</v>
      </c>
      <c r="L136" s="31">
        <v>0</v>
      </c>
    </row>
    <row r="137" spans="1:12" ht="16.5" thickBot="1" x14ac:dyDescent="0.3">
      <c r="A137" s="28">
        <v>41</v>
      </c>
      <c r="B137" s="31">
        <v>635006</v>
      </c>
      <c r="C137" s="251" t="s">
        <v>227</v>
      </c>
      <c r="D137" s="252"/>
      <c r="E137" s="253"/>
      <c r="F137" s="31">
        <v>0</v>
      </c>
      <c r="G137" s="31">
        <v>0</v>
      </c>
      <c r="H137" s="31">
        <v>0</v>
      </c>
      <c r="I137" s="31">
        <v>0</v>
      </c>
      <c r="J137" s="35">
        <v>0</v>
      </c>
      <c r="K137" s="31">
        <v>0</v>
      </c>
      <c r="L137" s="31">
        <v>0</v>
      </c>
    </row>
    <row r="138" spans="1:12" ht="16.5" thickBot="1" x14ac:dyDescent="0.3">
      <c r="A138" s="28">
        <v>41</v>
      </c>
      <c r="B138" s="31">
        <v>637004</v>
      </c>
      <c r="C138" s="251" t="s">
        <v>228</v>
      </c>
      <c r="D138" s="252"/>
      <c r="E138" s="253"/>
      <c r="F138" s="31">
        <v>457</v>
      </c>
      <c r="G138" s="31">
        <v>1220</v>
      </c>
      <c r="H138" s="31">
        <v>2328</v>
      </c>
      <c r="I138" s="31">
        <v>2500</v>
      </c>
      <c r="J138" s="35">
        <v>2328</v>
      </c>
      <c r="K138" s="31">
        <v>2328</v>
      </c>
      <c r="L138" s="31">
        <v>2328</v>
      </c>
    </row>
    <row r="139" spans="1:12" ht="16.5" thickBot="1" x14ac:dyDescent="0.3">
      <c r="A139" s="120"/>
      <c r="B139" s="121"/>
      <c r="C139" s="309" t="s">
        <v>229</v>
      </c>
      <c r="D139" s="310"/>
      <c r="E139" s="311"/>
      <c r="F139" s="52">
        <v>8502</v>
      </c>
      <c r="G139" s="52">
        <v>13376</v>
      </c>
      <c r="H139" s="52">
        <v>7500</v>
      </c>
      <c r="I139" s="52">
        <v>6769</v>
      </c>
      <c r="J139" s="52">
        <v>6000</v>
      </c>
      <c r="K139" s="52">
        <v>6000</v>
      </c>
      <c r="L139" s="52">
        <v>6000</v>
      </c>
    </row>
    <row r="140" spans="1:12" ht="16.5" thickBot="1" x14ac:dyDescent="0.3">
      <c r="A140" s="122">
        <v>41</v>
      </c>
      <c r="B140" s="32">
        <v>633004</v>
      </c>
      <c r="C140" s="123" t="s">
        <v>230</v>
      </c>
      <c r="D140" s="124"/>
      <c r="E140" s="125"/>
      <c r="F140" s="32">
        <v>3562</v>
      </c>
      <c r="G140" s="32">
        <v>1961</v>
      </c>
      <c r="H140" s="31">
        <v>800</v>
      </c>
      <c r="I140" s="32">
        <v>519</v>
      </c>
      <c r="J140" s="35">
        <v>800</v>
      </c>
      <c r="K140" s="31">
        <v>800</v>
      </c>
      <c r="L140" s="31">
        <v>800</v>
      </c>
    </row>
    <row r="141" spans="1:12" ht="16.5" thickBot="1" x14ac:dyDescent="0.3">
      <c r="A141" s="28">
        <v>41</v>
      </c>
      <c r="B141" s="31">
        <v>633006</v>
      </c>
      <c r="C141" s="251" t="s">
        <v>145</v>
      </c>
      <c r="D141" s="252"/>
      <c r="E141" s="253"/>
      <c r="F141" s="31">
        <v>1423</v>
      </c>
      <c r="G141" s="31">
        <v>643</v>
      </c>
      <c r="H141" s="31">
        <v>500</v>
      </c>
      <c r="I141" s="31">
        <v>450</v>
      </c>
      <c r="J141" s="35">
        <v>500</v>
      </c>
      <c r="K141" s="31">
        <v>500</v>
      </c>
      <c r="L141" s="31">
        <v>500</v>
      </c>
    </row>
    <row r="142" spans="1:12" ht="16.5" thickBot="1" x14ac:dyDescent="0.3">
      <c r="A142" s="28">
        <v>41</v>
      </c>
      <c r="B142" s="31">
        <v>633010</v>
      </c>
      <c r="C142" s="251" t="s">
        <v>231</v>
      </c>
      <c r="D142" s="252"/>
      <c r="E142" s="253"/>
      <c r="F142" s="31">
        <v>266</v>
      </c>
      <c r="G142" s="31">
        <v>327</v>
      </c>
      <c r="H142" s="31">
        <v>300</v>
      </c>
      <c r="I142" s="31">
        <v>10</v>
      </c>
      <c r="J142" s="35">
        <v>200</v>
      </c>
      <c r="K142" s="31">
        <v>200</v>
      </c>
      <c r="L142" s="31">
        <v>200</v>
      </c>
    </row>
    <row r="143" spans="1:12" ht="16.5" thickBot="1" x14ac:dyDescent="0.3">
      <c r="A143" s="28">
        <v>41</v>
      </c>
      <c r="B143" s="31">
        <v>633015</v>
      </c>
      <c r="C143" s="251" t="s">
        <v>232</v>
      </c>
      <c r="D143" s="252"/>
      <c r="E143" s="253"/>
      <c r="F143" s="31">
        <v>372</v>
      </c>
      <c r="G143" s="31">
        <v>410</v>
      </c>
      <c r="H143" s="31">
        <v>500</v>
      </c>
      <c r="I143" s="31">
        <v>500</v>
      </c>
      <c r="J143" s="35">
        <v>500</v>
      </c>
      <c r="K143" s="31">
        <v>500</v>
      </c>
      <c r="L143" s="31">
        <v>500</v>
      </c>
    </row>
    <row r="144" spans="1:12" ht="16.5" thickBot="1" x14ac:dyDescent="0.3">
      <c r="A144" s="28">
        <v>41</v>
      </c>
      <c r="B144" s="31">
        <v>635004</v>
      </c>
      <c r="C144" s="251" t="s">
        <v>233</v>
      </c>
      <c r="D144" s="252"/>
      <c r="E144" s="253"/>
      <c r="F144" s="31">
        <v>66</v>
      </c>
      <c r="G144" s="31">
        <v>526</v>
      </c>
      <c r="H144" s="31">
        <v>300</v>
      </c>
      <c r="I144" s="31">
        <v>170</v>
      </c>
      <c r="J144" s="35">
        <v>300</v>
      </c>
      <c r="K144" s="31">
        <v>300</v>
      </c>
      <c r="L144" s="31">
        <v>300</v>
      </c>
    </row>
    <row r="145" spans="1:12" ht="16.5" thickBot="1" x14ac:dyDescent="0.3">
      <c r="A145" s="28">
        <v>41</v>
      </c>
      <c r="B145" s="31">
        <v>635006</v>
      </c>
      <c r="C145" s="86" t="s">
        <v>234</v>
      </c>
      <c r="D145" s="87"/>
      <c r="E145" s="88"/>
      <c r="F145" s="31">
        <v>0</v>
      </c>
      <c r="G145" s="31">
        <v>6005</v>
      </c>
      <c r="H145" s="31">
        <v>300</v>
      </c>
      <c r="I145" s="31">
        <v>400</v>
      </c>
      <c r="J145" s="35">
        <v>300</v>
      </c>
      <c r="K145" s="31">
        <v>300</v>
      </c>
      <c r="L145" s="31">
        <v>300</v>
      </c>
    </row>
    <row r="146" spans="1:12" ht="16.5" thickBot="1" x14ac:dyDescent="0.3">
      <c r="A146" s="28">
        <v>41</v>
      </c>
      <c r="B146" s="31">
        <v>635006</v>
      </c>
      <c r="C146" s="96" t="s">
        <v>235</v>
      </c>
      <c r="D146" s="97"/>
      <c r="E146" s="98"/>
      <c r="F146" s="38">
        <v>0</v>
      </c>
      <c r="G146" s="38">
        <v>0</v>
      </c>
      <c r="H146" s="38">
        <v>1000</v>
      </c>
      <c r="I146" s="38">
        <v>0</v>
      </c>
      <c r="J146" s="34">
        <v>0</v>
      </c>
      <c r="K146" s="38">
        <v>0</v>
      </c>
      <c r="L146" s="38">
        <v>0</v>
      </c>
    </row>
    <row r="147" spans="1:12" ht="16.5" thickBot="1" x14ac:dyDescent="0.3">
      <c r="A147" s="28">
        <v>41</v>
      </c>
      <c r="B147" s="126">
        <v>637004</v>
      </c>
      <c r="C147" s="251" t="s">
        <v>236</v>
      </c>
      <c r="D147" s="252"/>
      <c r="E147" s="253"/>
      <c r="F147" s="31">
        <v>165</v>
      </c>
      <c r="G147" s="31">
        <v>300</v>
      </c>
      <c r="H147" s="31">
        <v>300</v>
      </c>
      <c r="I147" s="31">
        <v>1200</v>
      </c>
      <c r="J147" s="35">
        <v>1000</v>
      </c>
      <c r="K147" s="31">
        <v>1000</v>
      </c>
      <c r="L147" s="31">
        <v>1000</v>
      </c>
    </row>
    <row r="148" spans="1:12" ht="16.5" thickBot="1" x14ac:dyDescent="0.3">
      <c r="A148" s="28">
        <v>41</v>
      </c>
      <c r="B148" s="170">
        <v>637005</v>
      </c>
      <c r="C148" s="86" t="s">
        <v>388</v>
      </c>
      <c r="D148" s="87"/>
      <c r="E148" s="88"/>
      <c r="F148" s="31">
        <v>0</v>
      </c>
      <c r="G148" s="31">
        <v>0</v>
      </c>
      <c r="H148" s="31">
        <v>0</v>
      </c>
      <c r="I148" s="31">
        <v>1520</v>
      </c>
      <c r="J148" s="35">
        <v>0</v>
      </c>
      <c r="K148" s="31">
        <v>0</v>
      </c>
      <c r="L148" s="31">
        <v>0</v>
      </c>
    </row>
    <row r="149" spans="1:12" ht="16.5" thickBot="1" x14ac:dyDescent="0.3">
      <c r="A149" s="28">
        <v>41</v>
      </c>
      <c r="B149" s="47">
        <v>637026</v>
      </c>
      <c r="C149" s="86" t="s">
        <v>237</v>
      </c>
      <c r="D149" s="87"/>
      <c r="E149" s="88"/>
      <c r="F149" s="31">
        <v>2648</v>
      </c>
      <c r="G149" s="31">
        <v>3204</v>
      </c>
      <c r="H149" s="31">
        <v>3500</v>
      </c>
      <c r="I149" s="31">
        <v>2000</v>
      </c>
      <c r="J149" s="35">
        <v>0</v>
      </c>
      <c r="K149" s="31">
        <v>0</v>
      </c>
      <c r="L149" s="31">
        <v>0</v>
      </c>
    </row>
    <row r="150" spans="1:12" ht="16.5" thickBot="1" x14ac:dyDescent="0.3">
      <c r="A150" s="28">
        <v>41</v>
      </c>
      <c r="B150" s="31">
        <v>637027</v>
      </c>
      <c r="C150" s="86" t="s">
        <v>415</v>
      </c>
      <c r="D150" s="87"/>
      <c r="E150" s="88"/>
      <c r="F150" s="31">
        <v>0</v>
      </c>
      <c r="G150" s="31">
        <v>0</v>
      </c>
      <c r="H150" s="31">
        <v>0</v>
      </c>
      <c r="I150" s="31">
        <v>0</v>
      </c>
      <c r="J150" s="35">
        <v>2400</v>
      </c>
      <c r="K150" s="31">
        <v>2400</v>
      </c>
      <c r="L150" s="31">
        <v>2400</v>
      </c>
    </row>
    <row r="151" spans="1:12" ht="16.5" thickBot="1" x14ac:dyDescent="0.3">
      <c r="A151" s="120"/>
      <c r="B151" s="121"/>
      <c r="C151" s="309" t="s">
        <v>238</v>
      </c>
      <c r="D151" s="310"/>
      <c r="E151" s="311"/>
      <c r="F151" s="52">
        <v>5931</v>
      </c>
      <c r="G151" s="52">
        <v>11983</v>
      </c>
      <c r="H151" s="52">
        <v>12000</v>
      </c>
      <c r="I151" s="52">
        <v>24275</v>
      </c>
      <c r="J151" s="52">
        <v>20000</v>
      </c>
      <c r="K151" s="52">
        <v>20000</v>
      </c>
      <c r="L151" s="52">
        <v>20000</v>
      </c>
    </row>
    <row r="152" spans="1:12" ht="15.75" x14ac:dyDescent="0.25">
      <c r="A152" s="42">
        <v>41</v>
      </c>
      <c r="B152" s="44">
        <v>632001</v>
      </c>
      <c r="C152" s="300" t="s">
        <v>120</v>
      </c>
      <c r="D152" s="301"/>
      <c r="E152" s="302"/>
      <c r="F152" s="44">
        <v>5631</v>
      </c>
      <c r="G152" s="44">
        <v>11311</v>
      </c>
      <c r="H152" s="44">
        <v>12000</v>
      </c>
      <c r="I152" s="44">
        <v>12345</v>
      </c>
      <c r="J152" s="46">
        <v>20000</v>
      </c>
      <c r="K152" s="44">
        <v>20000</v>
      </c>
      <c r="L152" s="44">
        <v>20000</v>
      </c>
    </row>
    <row r="153" spans="1:12" ht="15.75" x14ac:dyDescent="0.25">
      <c r="A153" s="232">
        <v>111</v>
      </c>
      <c r="B153" s="126">
        <v>632001</v>
      </c>
      <c r="C153" s="159" t="s">
        <v>120</v>
      </c>
      <c r="D153" s="233"/>
      <c r="E153" s="158"/>
      <c r="F153" s="126">
        <v>0</v>
      </c>
      <c r="G153" s="126">
        <v>0</v>
      </c>
      <c r="H153" s="126">
        <v>0</v>
      </c>
      <c r="I153" s="126">
        <v>11655</v>
      </c>
      <c r="J153" s="162">
        <v>0</v>
      </c>
      <c r="K153" s="126">
        <v>0</v>
      </c>
      <c r="L153" s="126">
        <v>0</v>
      </c>
    </row>
    <row r="154" spans="1:12" ht="16.5" thickBot="1" x14ac:dyDescent="0.3">
      <c r="A154" s="47">
        <v>41</v>
      </c>
      <c r="B154" s="49">
        <v>632006</v>
      </c>
      <c r="C154" s="303" t="s">
        <v>239</v>
      </c>
      <c r="D154" s="304"/>
      <c r="E154" s="305"/>
      <c r="F154" s="49">
        <v>300</v>
      </c>
      <c r="G154" s="49">
        <v>221</v>
      </c>
      <c r="H154" s="49">
        <v>0</v>
      </c>
      <c r="I154" s="49">
        <v>275</v>
      </c>
      <c r="J154" s="51">
        <v>0</v>
      </c>
      <c r="K154" s="49">
        <v>0</v>
      </c>
      <c r="L154" s="49">
        <v>0</v>
      </c>
    </row>
    <row r="155" spans="1:12" ht="16.5" thickBot="1" x14ac:dyDescent="0.3">
      <c r="A155" s="28">
        <v>41</v>
      </c>
      <c r="B155" s="31">
        <v>637029</v>
      </c>
      <c r="C155" s="86" t="s">
        <v>240</v>
      </c>
      <c r="D155" s="87"/>
      <c r="E155" s="88"/>
      <c r="F155" s="31">
        <v>0</v>
      </c>
      <c r="G155" s="31">
        <v>451</v>
      </c>
      <c r="H155" s="31">
        <v>0</v>
      </c>
      <c r="I155" s="31">
        <v>0</v>
      </c>
      <c r="J155" s="35">
        <v>0</v>
      </c>
      <c r="K155" s="31">
        <v>0</v>
      </c>
      <c r="L155" s="31">
        <v>0</v>
      </c>
    </row>
    <row r="156" spans="1:12" ht="16.5" thickBot="1" x14ac:dyDescent="0.3">
      <c r="A156" s="120"/>
      <c r="B156" s="121"/>
      <c r="C156" s="309" t="s">
        <v>241</v>
      </c>
      <c r="D156" s="310"/>
      <c r="E156" s="311"/>
      <c r="F156" s="52">
        <v>42701</v>
      </c>
      <c r="G156" s="52">
        <v>26746</v>
      </c>
      <c r="H156" s="52">
        <v>28905</v>
      </c>
      <c r="I156" s="52">
        <v>30942</v>
      </c>
      <c r="J156" s="52">
        <v>24950</v>
      </c>
      <c r="K156" s="52">
        <v>24950</v>
      </c>
      <c r="L156" s="52">
        <v>24950</v>
      </c>
    </row>
    <row r="157" spans="1:12" ht="16.5" thickBot="1" x14ac:dyDescent="0.3">
      <c r="A157" s="28">
        <v>41</v>
      </c>
      <c r="B157" s="31" t="s">
        <v>119</v>
      </c>
      <c r="C157" s="251" t="s">
        <v>242</v>
      </c>
      <c r="D157" s="252"/>
      <c r="E157" s="253"/>
      <c r="F157" s="31">
        <v>734</v>
      </c>
      <c r="G157" s="31">
        <v>1070</v>
      </c>
      <c r="H157" s="38">
        <v>1000</v>
      </c>
      <c r="I157" s="31">
        <v>1865</v>
      </c>
      <c r="J157" s="34">
        <v>0</v>
      </c>
      <c r="K157" s="38">
        <v>0</v>
      </c>
      <c r="L157" s="38">
        <v>0</v>
      </c>
    </row>
    <row r="158" spans="1:12" ht="16.5" thickBot="1" x14ac:dyDescent="0.3">
      <c r="A158" s="28">
        <v>41</v>
      </c>
      <c r="B158" s="31" t="s">
        <v>121</v>
      </c>
      <c r="C158" s="251" t="s">
        <v>243</v>
      </c>
      <c r="D158" s="252"/>
      <c r="E158" s="253"/>
      <c r="F158" s="31">
        <v>675</v>
      </c>
      <c r="G158" s="31">
        <v>396</v>
      </c>
      <c r="H158" s="38">
        <v>1000</v>
      </c>
      <c r="I158" s="31">
        <v>200</v>
      </c>
      <c r="J158" s="34">
        <v>0</v>
      </c>
      <c r="K158" s="38">
        <v>0</v>
      </c>
      <c r="L158" s="38">
        <v>0</v>
      </c>
    </row>
    <row r="159" spans="1:12" ht="16.5" thickBot="1" x14ac:dyDescent="0.3">
      <c r="A159" s="28" t="s">
        <v>244</v>
      </c>
      <c r="B159" s="31">
        <v>632001</v>
      </c>
      <c r="C159" s="251" t="s">
        <v>245</v>
      </c>
      <c r="D159" s="252"/>
      <c r="E159" s="253"/>
      <c r="F159" s="31">
        <v>192</v>
      </c>
      <c r="G159" s="31">
        <v>206</v>
      </c>
      <c r="H159" s="31">
        <v>300</v>
      </c>
      <c r="I159" s="31">
        <v>125</v>
      </c>
      <c r="J159" s="35">
        <v>140</v>
      </c>
      <c r="K159" s="31">
        <v>140</v>
      </c>
      <c r="L159" s="31">
        <v>140</v>
      </c>
    </row>
    <row r="160" spans="1:12" ht="16.5" thickBot="1" x14ac:dyDescent="0.3">
      <c r="A160" s="28">
        <v>41</v>
      </c>
      <c r="B160" s="31">
        <v>632001</v>
      </c>
      <c r="C160" s="86" t="s">
        <v>246</v>
      </c>
      <c r="D160" s="87"/>
      <c r="E160" s="88"/>
      <c r="F160" s="31">
        <v>781</v>
      </c>
      <c r="G160" s="31">
        <v>2360</v>
      </c>
      <c r="H160" s="31">
        <v>4000</v>
      </c>
      <c r="I160" s="31">
        <v>3000</v>
      </c>
      <c r="J160" s="35">
        <v>3000</v>
      </c>
      <c r="K160" s="31">
        <v>3000</v>
      </c>
      <c r="L160" s="31">
        <v>3000</v>
      </c>
    </row>
    <row r="161" spans="1:12" ht="16.5" thickBot="1" x14ac:dyDescent="0.3">
      <c r="A161" s="28">
        <v>41</v>
      </c>
      <c r="B161" s="31">
        <v>632001</v>
      </c>
      <c r="C161" s="86" t="s">
        <v>247</v>
      </c>
      <c r="D161" s="87"/>
      <c r="E161" s="88"/>
      <c r="F161" s="31">
        <v>0</v>
      </c>
      <c r="G161" s="31">
        <v>173</v>
      </c>
      <c r="H161" s="31">
        <v>0</v>
      </c>
      <c r="I161" s="31">
        <v>0</v>
      </c>
      <c r="J161" s="35">
        <v>0</v>
      </c>
      <c r="K161" s="31">
        <v>0</v>
      </c>
      <c r="L161" s="31">
        <v>0</v>
      </c>
    </row>
    <row r="162" spans="1:12" ht="16.5" thickBot="1" x14ac:dyDescent="0.3">
      <c r="A162" s="28">
        <v>41</v>
      </c>
      <c r="B162" s="31" t="s">
        <v>119</v>
      </c>
      <c r="C162" s="86" t="s">
        <v>248</v>
      </c>
      <c r="D162" s="87"/>
      <c r="E162" s="88"/>
      <c r="F162" s="31">
        <v>456</v>
      </c>
      <c r="G162" s="31">
        <v>8492</v>
      </c>
      <c r="H162" s="31">
        <v>4000</v>
      </c>
      <c r="I162" s="31">
        <v>2500</v>
      </c>
      <c r="J162" s="35">
        <v>1000</v>
      </c>
      <c r="K162" s="31">
        <v>1000</v>
      </c>
      <c r="L162" s="31">
        <v>1000</v>
      </c>
    </row>
    <row r="163" spans="1:12" ht="16.5" thickBot="1" x14ac:dyDescent="0.3">
      <c r="A163" s="28">
        <v>41</v>
      </c>
      <c r="B163" s="31" t="s">
        <v>121</v>
      </c>
      <c r="C163" s="86" t="s">
        <v>249</v>
      </c>
      <c r="D163" s="87"/>
      <c r="E163" s="88"/>
      <c r="F163" s="31">
        <v>984</v>
      </c>
      <c r="G163" s="31">
        <v>2851</v>
      </c>
      <c r="H163" s="31">
        <v>3000</v>
      </c>
      <c r="I163" s="31">
        <v>3000</v>
      </c>
      <c r="J163" s="35">
        <v>3000</v>
      </c>
      <c r="K163" s="31">
        <v>3000</v>
      </c>
      <c r="L163" s="31">
        <v>3000</v>
      </c>
    </row>
    <row r="164" spans="1:12" ht="16.5" thickBot="1" x14ac:dyDescent="0.3">
      <c r="A164" s="28">
        <v>41</v>
      </c>
      <c r="B164" s="31" t="s">
        <v>119</v>
      </c>
      <c r="C164" s="251" t="s">
        <v>250</v>
      </c>
      <c r="D164" s="252"/>
      <c r="E164" s="253"/>
      <c r="F164" s="31">
        <v>327</v>
      </c>
      <c r="G164" s="31">
        <v>1220</v>
      </c>
      <c r="H164" s="31">
        <v>4000</v>
      </c>
      <c r="I164" s="31">
        <v>5350</v>
      </c>
      <c r="J164" s="35">
        <v>7000</v>
      </c>
      <c r="K164" s="31">
        <v>7000</v>
      </c>
      <c r="L164" s="31">
        <v>7000</v>
      </c>
    </row>
    <row r="165" spans="1:12" ht="16.5" thickBot="1" x14ac:dyDescent="0.3">
      <c r="A165" s="28">
        <v>41</v>
      </c>
      <c r="B165" s="31" t="s">
        <v>121</v>
      </c>
      <c r="C165" s="251" t="s">
        <v>251</v>
      </c>
      <c r="D165" s="252"/>
      <c r="E165" s="253"/>
      <c r="F165" s="31">
        <v>3230</v>
      </c>
      <c r="G165" s="31">
        <v>8729</v>
      </c>
      <c r="H165" s="31">
        <v>10000</v>
      </c>
      <c r="I165" s="31">
        <v>14000</v>
      </c>
      <c r="J165" s="35">
        <v>10000</v>
      </c>
      <c r="K165" s="31">
        <v>10000</v>
      </c>
      <c r="L165" s="31">
        <v>10000</v>
      </c>
    </row>
    <row r="166" spans="1:12" ht="16.5" thickBot="1" x14ac:dyDescent="0.3">
      <c r="A166" s="28">
        <v>41</v>
      </c>
      <c r="B166" s="31">
        <v>632002</v>
      </c>
      <c r="C166" s="251" t="s">
        <v>252</v>
      </c>
      <c r="D166" s="252"/>
      <c r="E166" s="253"/>
      <c r="F166" s="31">
        <v>2</v>
      </c>
      <c r="G166" s="31">
        <v>0</v>
      </c>
      <c r="H166" s="31">
        <v>5</v>
      </c>
      <c r="I166" s="31">
        <v>10</v>
      </c>
      <c r="J166" s="35">
        <v>10</v>
      </c>
      <c r="K166" s="31">
        <v>10</v>
      </c>
      <c r="L166" s="31">
        <v>10</v>
      </c>
    </row>
    <row r="167" spans="1:12" ht="16.5" thickBot="1" x14ac:dyDescent="0.3">
      <c r="A167" s="28">
        <v>41</v>
      </c>
      <c r="B167" s="31">
        <v>632002</v>
      </c>
      <c r="C167" s="251" t="s">
        <v>253</v>
      </c>
      <c r="D167" s="252"/>
      <c r="E167" s="253"/>
      <c r="F167" s="31">
        <v>127</v>
      </c>
      <c r="G167" s="31">
        <v>207</v>
      </c>
      <c r="H167" s="31">
        <v>300</v>
      </c>
      <c r="I167" s="31">
        <v>100</v>
      </c>
      <c r="J167" s="35">
        <v>300</v>
      </c>
      <c r="K167" s="31">
        <v>300</v>
      </c>
      <c r="L167" s="31">
        <v>300</v>
      </c>
    </row>
    <row r="168" spans="1:12" ht="16.5" thickBot="1" x14ac:dyDescent="0.3">
      <c r="A168" s="28">
        <v>41</v>
      </c>
      <c r="B168" s="31">
        <v>633001</v>
      </c>
      <c r="C168" s="86" t="s">
        <v>254</v>
      </c>
      <c r="D168" s="87"/>
      <c r="E168" s="88"/>
      <c r="F168" s="31">
        <v>12677</v>
      </c>
      <c r="G168" s="31">
        <v>0</v>
      </c>
      <c r="H168" s="31">
        <v>0</v>
      </c>
      <c r="I168" s="31">
        <v>0</v>
      </c>
      <c r="J168" s="35">
        <v>0</v>
      </c>
      <c r="K168" s="31">
        <v>0</v>
      </c>
      <c r="L168" s="31">
        <v>0</v>
      </c>
    </row>
    <row r="169" spans="1:12" ht="16.5" thickBot="1" x14ac:dyDescent="0.3">
      <c r="A169" s="28">
        <v>41</v>
      </c>
      <c r="B169" s="31">
        <v>633006</v>
      </c>
      <c r="C169" s="86" t="s">
        <v>389</v>
      </c>
      <c r="D169" s="87"/>
      <c r="E169" s="88"/>
      <c r="F169" s="31">
        <v>0</v>
      </c>
      <c r="G169" s="31">
        <v>0</v>
      </c>
      <c r="H169" s="31">
        <v>0</v>
      </c>
      <c r="I169" s="31">
        <v>77</v>
      </c>
      <c r="J169" s="35">
        <v>0</v>
      </c>
      <c r="K169" s="31">
        <v>0</v>
      </c>
      <c r="L169" s="31">
        <v>0</v>
      </c>
    </row>
    <row r="170" spans="1:12" ht="16.5" thickBot="1" x14ac:dyDescent="0.3">
      <c r="A170" s="28">
        <v>41</v>
      </c>
      <c r="B170" s="31">
        <v>633006</v>
      </c>
      <c r="C170" s="251" t="s">
        <v>255</v>
      </c>
      <c r="D170" s="252"/>
      <c r="E170" s="253"/>
      <c r="F170" s="31">
        <v>0</v>
      </c>
      <c r="G170" s="31">
        <v>0</v>
      </c>
      <c r="H170" s="31">
        <v>300</v>
      </c>
      <c r="I170" s="31">
        <v>45</v>
      </c>
      <c r="J170" s="35">
        <v>300</v>
      </c>
      <c r="K170" s="31">
        <v>300</v>
      </c>
      <c r="L170" s="31">
        <v>300</v>
      </c>
    </row>
    <row r="171" spans="1:12" ht="16.5" thickBot="1" x14ac:dyDescent="0.3">
      <c r="A171" s="28">
        <v>41</v>
      </c>
      <c r="B171" s="31">
        <v>635005</v>
      </c>
      <c r="C171" s="86" t="s">
        <v>256</v>
      </c>
      <c r="D171" s="87"/>
      <c r="E171" s="88"/>
      <c r="F171" s="31">
        <v>1162</v>
      </c>
      <c r="G171" s="31">
        <v>757</v>
      </c>
      <c r="H171" s="31">
        <v>0</v>
      </c>
      <c r="I171" s="31">
        <v>0</v>
      </c>
      <c r="J171" s="35">
        <v>0</v>
      </c>
      <c r="K171" s="31">
        <v>0</v>
      </c>
      <c r="L171" s="31">
        <v>0</v>
      </c>
    </row>
    <row r="172" spans="1:12" ht="16.5" thickBot="1" x14ac:dyDescent="0.3">
      <c r="A172" s="28">
        <v>41</v>
      </c>
      <c r="B172" s="31">
        <v>635006</v>
      </c>
      <c r="C172" s="251" t="s">
        <v>390</v>
      </c>
      <c r="D172" s="252"/>
      <c r="E172" s="253"/>
      <c r="F172" s="31">
        <v>21354</v>
      </c>
      <c r="G172" s="31">
        <v>0</v>
      </c>
      <c r="H172" s="31">
        <v>500</v>
      </c>
      <c r="I172" s="31">
        <v>450</v>
      </c>
      <c r="J172" s="35">
        <v>0</v>
      </c>
      <c r="K172" s="31">
        <v>0</v>
      </c>
      <c r="L172" s="31">
        <v>0</v>
      </c>
    </row>
    <row r="173" spans="1:12" ht="16.5" thickBot="1" x14ac:dyDescent="0.3">
      <c r="A173" s="28">
        <v>41</v>
      </c>
      <c r="B173" s="31">
        <v>637004</v>
      </c>
      <c r="C173" s="251" t="s">
        <v>257</v>
      </c>
      <c r="D173" s="252"/>
      <c r="E173" s="253"/>
      <c r="F173" s="31">
        <v>0</v>
      </c>
      <c r="G173" s="31">
        <v>285</v>
      </c>
      <c r="H173" s="31">
        <v>500</v>
      </c>
      <c r="I173" s="31">
        <v>220</v>
      </c>
      <c r="J173" s="35">
        <v>200</v>
      </c>
      <c r="K173" s="31">
        <v>200</v>
      </c>
      <c r="L173" s="31">
        <v>200</v>
      </c>
    </row>
    <row r="174" spans="1:12" ht="16.5" thickBot="1" x14ac:dyDescent="0.3">
      <c r="A174" s="127"/>
      <c r="B174" s="119"/>
      <c r="C174" s="110" t="s">
        <v>258</v>
      </c>
      <c r="D174" s="111"/>
      <c r="E174" s="112"/>
      <c r="F174" s="119">
        <v>47505</v>
      </c>
      <c r="G174" s="119">
        <v>101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</row>
    <row r="175" spans="1:12" ht="16.5" thickBot="1" x14ac:dyDescent="0.3">
      <c r="A175" s="28">
        <v>111</v>
      </c>
      <c r="B175" s="31">
        <v>633004</v>
      </c>
      <c r="C175" s="86" t="s">
        <v>259</v>
      </c>
      <c r="D175" s="87"/>
      <c r="E175" s="88"/>
      <c r="F175" s="31">
        <v>810</v>
      </c>
      <c r="G175" s="31">
        <v>0</v>
      </c>
      <c r="H175" s="31">
        <v>0</v>
      </c>
      <c r="I175" s="31">
        <v>0</v>
      </c>
      <c r="J175" s="35">
        <v>0</v>
      </c>
      <c r="K175" s="31">
        <v>0</v>
      </c>
      <c r="L175" s="31">
        <v>0</v>
      </c>
    </row>
    <row r="176" spans="1:12" ht="16.5" thickBot="1" x14ac:dyDescent="0.3">
      <c r="A176" s="28">
        <v>111</v>
      </c>
      <c r="B176" s="31">
        <v>633006</v>
      </c>
      <c r="C176" s="86" t="s">
        <v>260</v>
      </c>
      <c r="D176" s="87"/>
      <c r="E176" s="88"/>
      <c r="F176" s="31">
        <v>4097</v>
      </c>
      <c r="G176" s="31">
        <v>101</v>
      </c>
      <c r="H176" s="31">
        <v>0</v>
      </c>
      <c r="I176" s="31">
        <v>0</v>
      </c>
      <c r="J176" s="35">
        <v>0</v>
      </c>
      <c r="K176" s="31">
        <v>0</v>
      </c>
      <c r="L176" s="31">
        <v>0</v>
      </c>
    </row>
    <row r="177" spans="1:15" ht="16.5" thickBot="1" x14ac:dyDescent="0.3">
      <c r="A177" s="28">
        <v>111</v>
      </c>
      <c r="B177" s="31">
        <v>633007</v>
      </c>
      <c r="C177" s="86" t="s">
        <v>261</v>
      </c>
      <c r="D177" s="87"/>
      <c r="E177" s="88"/>
      <c r="F177" s="31">
        <v>70</v>
      </c>
      <c r="G177" s="31">
        <v>0</v>
      </c>
      <c r="H177" s="31">
        <v>0</v>
      </c>
      <c r="I177" s="31">
        <v>0</v>
      </c>
      <c r="J177" s="35">
        <v>0</v>
      </c>
      <c r="K177" s="31">
        <v>0</v>
      </c>
      <c r="L177" s="31">
        <v>0</v>
      </c>
    </row>
    <row r="178" spans="1:15" ht="16.5" thickBot="1" x14ac:dyDescent="0.3">
      <c r="A178" s="28">
        <v>111</v>
      </c>
      <c r="B178" s="31">
        <v>637004</v>
      </c>
      <c r="C178" s="86" t="s">
        <v>262</v>
      </c>
      <c r="D178" s="87"/>
      <c r="E178" s="88"/>
      <c r="F178" s="31">
        <v>34204</v>
      </c>
      <c r="G178" s="31">
        <v>0</v>
      </c>
      <c r="H178" s="31">
        <v>0</v>
      </c>
      <c r="I178" s="31">
        <v>0</v>
      </c>
      <c r="J178" s="35">
        <v>0</v>
      </c>
      <c r="K178" s="31">
        <v>0</v>
      </c>
      <c r="L178" s="31">
        <v>0</v>
      </c>
    </row>
    <row r="179" spans="1:15" ht="16.5" thickBot="1" x14ac:dyDescent="0.3">
      <c r="A179" s="28">
        <v>111</v>
      </c>
      <c r="B179" s="31">
        <v>637007</v>
      </c>
      <c r="C179" s="86" t="s">
        <v>263</v>
      </c>
      <c r="D179" s="87"/>
      <c r="E179" s="88"/>
      <c r="F179" s="31">
        <v>6300</v>
      </c>
      <c r="G179" s="31">
        <v>0</v>
      </c>
      <c r="H179" s="31">
        <v>0</v>
      </c>
      <c r="I179" s="31">
        <v>0</v>
      </c>
      <c r="J179" s="35">
        <v>0</v>
      </c>
      <c r="K179" s="31">
        <v>0</v>
      </c>
      <c r="L179" s="31">
        <v>0</v>
      </c>
    </row>
    <row r="180" spans="1:15" ht="16.5" thickBot="1" x14ac:dyDescent="0.3">
      <c r="A180" s="28">
        <v>111</v>
      </c>
      <c r="B180" s="31">
        <v>637036</v>
      </c>
      <c r="C180" s="86" t="s">
        <v>264</v>
      </c>
      <c r="D180" s="87"/>
      <c r="E180" s="88"/>
      <c r="F180" s="31">
        <v>2024</v>
      </c>
      <c r="G180" s="31">
        <v>0</v>
      </c>
      <c r="H180" s="31">
        <v>0</v>
      </c>
      <c r="I180" s="31">
        <v>0</v>
      </c>
      <c r="J180" s="35">
        <v>0</v>
      </c>
      <c r="K180" s="31">
        <v>0</v>
      </c>
      <c r="L180" s="31">
        <v>0</v>
      </c>
    </row>
    <row r="181" spans="1:15" ht="16.5" thickBot="1" x14ac:dyDescent="0.3">
      <c r="A181" s="28">
        <v>41</v>
      </c>
      <c r="B181" s="31">
        <v>633006</v>
      </c>
      <c r="C181" s="86" t="s">
        <v>260</v>
      </c>
      <c r="D181" s="87"/>
      <c r="E181" s="88"/>
      <c r="F181" s="31">
        <v>0</v>
      </c>
      <c r="G181" s="31">
        <v>0</v>
      </c>
      <c r="H181" s="31">
        <v>0</v>
      </c>
      <c r="I181" s="31">
        <v>0</v>
      </c>
      <c r="J181" s="35">
        <v>0</v>
      </c>
      <c r="K181" s="31">
        <v>0</v>
      </c>
      <c r="L181" s="31">
        <v>0</v>
      </c>
    </row>
    <row r="182" spans="1:15" ht="16.5" thickBot="1" x14ac:dyDescent="0.3">
      <c r="A182" s="120"/>
      <c r="B182" s="121"/>
      <c r="C182" s="309" t="s">
        <v>265</v>
      </c>
      <c r="D182" s="310"/>
      <c r="E182" s="311"/>
      <c r="F182" s="52">
        <v>42</v>
      </c>
      <c r="G182" s="52">
        <v>1714</v>
      </c>
      <c r="H182" s="52">
        <v>1000</v>
      </c>
      <c r="I182" s="52">
        <v>2648</v>
      </c>
      <c r="J182" s="52">
        <v>200</v>
      </c>
      <c r="K182" s="52">
        <v>200</v>
      </c>
      <c r="L182" s="52">
        <v>200</v>
      </c>
      <c r="O182">
        <f ca="1">O182</f>
        <v>0</v>
      </c>
    </row>
    <row r="183" spans="1:15" ht="16.5" thickBot="1" x14ac:dyDescent="0.3">
      <c r="A183" s="17"/>
      <c r="B183" s="30"/>
      <c r="C183" s="312" t="s">
        <v>266</v>
      </c>
      <c r="D183" s="313"/>
      <c r="E183" s="314"/>
      <c r="F183" s="24">
        <v>0</v>
      </c>
      <c r="G183" s="24">
        <v>1602</v>
      </c>
      <c r="H183" s="24">
        <v>0</v>
      </c>
      <c r="I183" s="24">
        <v>2498</v>
      </c>
      <c r="J183" s="24">
        <v>0</v>
      </c>
      <c r="K183" s="24">
        <v>0</v>
      </c>
      <c r="L183" s="24">
        <v>0</v>
      </c>
    </row>
    <row r="184" spans="1:15" ht="16.5" thickBot="1" x14ac:dyDescent="0.3">
      <c r="A184" s="28">
        <v>41</v>
      </c>
      <c r="B184" s="31">
        <v>633006</v>
      </c>
      <c r="C184" s="86" t="s">
        <v>393</v>
      </c>
      <c r="D184" s="87"/>
      <c r="E184" s="88"/>
      <c r="F184" s="31">
        <v>0</v>
      </c>
      <c r="G184" s="31">
        <v>0</v>
      </c>
      <c r="H184" s="31">
        <v>0</v>
      </c>
      <c r="I184" s="31">
        <v>685</v>
      </c>
      <c r="J184" s="35">
        <v>0</v>
      </c>
      <c r="K184" s="31">
        <v>0</v>
      </c>
      <c r="L184" s="31">
        <v>0</v>
      </c>
    </row>
    <row r="185" spans="1:15" ht="16.5" thickBot="1" x14ac:dyDescent="0.3">
      <c r="A185" s="28">
        <v>41</v>
      </c>
      <c r="B185" s="31">
        <v>635004</v>
      </c>
      <c r="C185" s="86" t="s">
        <v>391</v>
      </c>
      <c r="D185" s="87"/>
      <c r="E185" s="88"/>
      <c r="F185" s="31">
        <v>0</v>
      </c>
      <c r="G185" s="31">
        <v>0</v>
      </c>
      <c r="H185" s="31">
        <v>0</v>
      </c>
      <c r="I185" s="31">
        <v>803</v>
      </c>
      <c r="J185" s="35">
        <v>0</v>
      </c>
      <c r="K185" s="31">
        <v>0</v>
      </c>
      <c r="L185" s="31">
        <v>0</v>
      </c>
    </row>
    <row r="186" spans="1:15" ht="16.5" thickBot="1" x14ac:dyDescent="0.3">
      <c r="A186" s="28">
        <v>41</v>
      </c>
      <c r="B186" s="31">
        <v>635006</v>
      </c>
      <c r="C186" s="251" t="s">
        <v>392</v>
      </c>
      <c r="D186" s="252"/>
      <c r="E186" s="253"/>
      <c r="F186" s="31">
        <v>0</v>
      </c>
      <c r="G186" s="31">
        <v>0</v>
      </c>
      <c r="H186" s="31">
        <v>0</v>
      </c>
      <c r="I186" s="31">
        <v>1010</v>
      </c>
      <c r="J186" s="35">
        <v>0</v>
      </c>
      <c r="K186" s="31">
        <v>0</v>
      </c>
      <c r="L186" s="31">
        <v>0</v>
      </c>
    </row>
    <row r="187" spans="1:15" ht="16.5" thickBot="1" x14ac:dyDescent="0.3">
      <c r="A187" s="28">
        <v>41</v>
      </c>
      <c r="B187" s="31">
        <v>637004</v>
      </c>
      <c r="C187" s="318" t="s">
        <v>267</v>
      </c>
      <c r="D187" s="319"/>
      <c r="E187" s="320"/>
      <c r="F187" s="31">
        <v>0</v>
      </c>
      <c r="G187" s="31">
        <v>1602</v>
      </c>
      <c r="H187" s="31">
        <v>0</v>
      </c>
      <c r="I187" s="31">
        <v>0</v>
      </c>
      <c r="J187" s="35">
        <v>0</v>
      </c>
      <c r="K187" s="31">
        <v>0</v>
      </c>
      <c r="L187" s="31">
        <v>0</v>
      </c>
    </row>
    <row r="188" spans="1:15" ht="16.5" thickBot="1" x14ac:dyDescent="0.3">
      <c r="A188" s="28"/>
      <c r="B188" s="31"/>
      <c r="C188" s="312" t="s">
        <v>268</v>
      </c>
      <c r="D188" s="313"/>
      <c r="E188" s="314"/>
      <c r="F188" s="24">
        <v>42</v>
      </c>
      <c r="G188" s="24">
        <v>112</v>
      </c>
      <c r="H188" s="24">
        <v>1000</v>
      </c>
      <c r="I188" s="24">
        <v>150</v>
      </c>
      <c r="J188" s="24">
        <v>200</v>
      </c>
      <c r="K188" s="24">
        <v>200</v>
      </c>
      <c r="L188" s="24">
        <v>200</v>
      </c>
    </row>
    <row r="189" spans="1:15" ht="16.5" thickBot="1" x14ac:dyDescent="0.3">
      <c r="A189" s="28">
        <v>71</v>
      </c>
      <c r="B189" s="31">
        <v>633004</v>
      </c>
      <c r="C189" s="251" t="s">
        <v>269</v>
      </c>
      <c r="D189" s="252"/>
      <c r="E189" s="253"/>
      <c r="F189" s="31">
        <v>0</v>
      </c>
      <c r="G189" s="31">
        <v>0</v>
      </c>
      <c r="H189" s="31">
        <v>700</v>
      </c>
      <c r="I189" s="31">
        <v>0</v>
      </c>
      <c r="J189" s="35">
        <v>0</v>
      </c>
      <c r="K189" s="31">
        <v>0</v>
      </c>
      <c r="L189" s="31">
        <v>0</v>
      </c>
    </row>
    <row r="190" spans="1:15" ht="16.5" thickBot="1" x14ac:dyDescent="0.3">
      <c r="A190" s="28">
        <v>71</v>
      </c>
      <c r="B190" s="31">
        <v>633006</v>
      </c>
      <c r="C190" s="251" t="s">
        <v>361</v>
      </c>
      <c r="D190" s="252"/>
      <c r="E190" s="253"/>
      <c r="F190" s="31">
        <v>42</v>
      </c>
      <c r="G190" s="31">
        <v>112</v>
      </c>
      <c r="H190" s="31">
        <v>300</v>
      </c>
      <c r="I190" s="31">
        <v>150</v>
      </c>
      <c r="J190" s="35">
        <v>200</v>
      </c>
      <c r="K190" s="31">
        <v>200</v>
      </c>
      <c r="L190" s="31">
        <v>200</v>
      </c>
    </row>
    <row r="191" spans="1:15" ht="16.5" thickBot="1" x14ac:dyDescent="0.3">
      <c r="A191" s="120"/>
      <c r="B191" s="121"/>
      <c r="C191" s="309" t="s">
        <v>270</v>
      </c>
      <c r="D191" s="310"/>
      <c r="E191" s="311"/>
      <c r="F191" s="128">
        <v>7907</v>
      </c>
      <c r="G191" s="128">
        <v>24450</v>
      </c>
      <c r="H191" s="128">
        <v>30700</v>
      </c>
      <c r="I191" s="129">
        <v>24539</v>
      </c>
      <c r="J191" s="128">
        <v>22600</v>
      </c>
      <c r="K191" s="128">
        <v>22600</v>
      </c>
      <c r="L191" s="128">
        <v>22600</v>
      </c>
    </row>
    <row r="192" spans="1:15" ht="16.5" thickBot="1" x14ac:dyDescent="0.3">
      <c r="A192" s="28"/>
      <c r="B192" s="31"/>
      <c r="C192" s="312" t="s">
        <v>271</v>
      </c>
      <c r="D192" s="313"/>
      <c r="E192" s="314"/>
      <c r="F192" s="24">
        <v>380</v>
      </c>
      <c r="G192" s="24">
        <v>395</v>
      </c>
      <c r="H192" s="24">
        <v>400</v>
      </c>
      <c r="I192" s="24">
        <v>841</v>
      </c>
      <c r="J192" s="24">
        <v>400</v>
      </c>
      <c r="K192" s="24">
        <v>400</v>
      </c>
      <c r="L192" s="24">
        <v>400</v>
      </c>
    </row>
    <row r="193" spans="1:12" ht="16.5" thickBot="1" x14ac:dyDescent="0.3">
      <c r="A193" s="28">
        <v>41</v>
      </c>
      <c r="B193" s="31">
        <v>633001</v>
      </c>
      <c r="C193" s="86" t="s">
        <v>394</v>
      </c>
      <c r="D193" s="220"/>
      <c r="E193" s="221"/>
      <c r="F193" s="31">
        <v>0</v>
      </c>
      <c r="G193" s="31">
        <v>0</v>
      </c>
      <c r="H193" s="31">
        <v>0</v>
      </c>
      <c r="I193" s="31">
        <v>441</v>
      </c>
      <c r="J193" s="223">
        <v>0</v>
      </c>
      <c r="K193" s="222">
        <v>0</v>
      </c>
      <c r="L193" s="222">
        <v>0</v>
      </c>
    </row>
    <row r="194" spans="1:12" ht="16.5" thickBot="1" x14ac:dyDescent="0.3">
      <c r="A194" s="28">
        <v>41</v>
      </c>
      <c r="B194" s="31">
        <v>633009</v>
      </c>
      <c r="C194" s="251" t="s">
        <v>272</v>
      </c>
      <c r="D194" s="252"/>
      <c r="E194" s="253"/>
      <c r="F194" s="31">
        <v>180</v>
      </c>
      <c r="G194" s="31">
        <v>195</v>
      </c>
      <c r="H194" s="31">
        <v>200</v>
      </c>
      <c r="I194" s="31">
        <v>200</v>
      </c>
      <c r="J194" s="35">
        <v>200</v>
      </c>
      <c r="K194" s="31">
        <v>200</v>
      </c>
      <c r="L194" s="31">
        <v>200</v>
      </c>
    </row>
    <row r="195" spans="1:12" ht="16.5" thickBot="1" x14ac:dyDescent="0.3">
      <c r="A195" s="28">
        <v>41</v>
      </c>
      <c r="B195" s="31">
        <v>637026</v>
      </c>
      <c r="C195" s="251" t="s">
        <v>273</v>
      </c>
      <c r="D195" s="252"/>
      <c r="E195" s="253"/>
      <c r="F195" s="31">
        <v>200</v>
      </c>
      <c r="G195" s="31">
        <v>200</v>
      </c>
      <c r="H195" s="31">
        <v>200</v>
      </c>
      <c r="I195" s="31">
        <v>200</v>
      </c>
      <c r="J195" s="35">
        <v>200</v>
      </c>
      <c r="K195" s="31">
        <v>200</v>
      </c>
      <c r="L195" s="31">
        <v>200</v>
      </c>
    </row>
    <row r="196" spans="1:12" ht="15.75" x14ac:dyDescent="0.25">
      <c r="A196" s="42"/>
      <c r="B196" s="44"/>
      <c r="C196" s="315" t="s">
        <v>274</v>
      </c>
      <c r="D196" s="316"/>
      <c r="E196" s="317"/>
      <c r="F196" s="130">
        <v>400</v>
      </c>
      <c r="G196" s="130">
        <v>400</v>
      </c>
      <c r="H196" s="130">
        <v>400</v>
      </c>
      <c r="I196" s="130">
        <v>400</v>
      </c>
      <c r="J196" s="130">
        <v>400</v>
      </c>
      <c r="K196" s="130">
        <v>400</v>
      </c>
      <c r="L196" s="130">
        <v>400</v>
      </c>
    </row>
    <row r="197" spans="1:12" ht="16.5" thickBot="1" x14ac:dyDescent="0.3">
      <c r="A197" s="47">
        <v>41</v>
      </c>
      <c r="B197" s="49">
        <v>637026</v>
      </c>
      <c r="C197" s="303" t="s">
        <v>275</v>
      </c>
      <c r="D197" s="304"/>
      <c r="E197" s="305"/>
      <c r="F197" s="49">
        <v>400</v>
      </c>
      <c r="G197" s="49">
        <v>400</v>
      </c>
      <c r="H197" s="49">
        <v>400</v>
      </c>
      <c r="I197" s="49">
        <v>400</v>
      </c>
      <c r="J197" s="51">
        <v>400</v>
      </c>
      <c r="K197" s="49">
        <v>400</v>
      </c>
      <c r="L197" s="49">
        <v>400</v>
      </c>
    </row>
    <row r="198" spans="1:12" ht="16.5" thickBot="1" x14ac:dyDescent="0.3">
      <c r="A198" s="28"/>
      <c r="B198" s="31"/>
      <c r="C198" s="312" t="s">
        <v>276</v>
      </c>
      <c r="D198" s="313"/>
      <c r="E198" s="314"/>
      <c r="F198" s="24">
        <v>3209</v>
      </c>
      <c r="G198" s="24">
        <v>16959</v>
      </c>
      <c r="H198" s="24">
        <v>22800</v>
      </c>
      <c r="I198" s="24">
        <v>12060</v>
      </c>
      <c r="J198" s="24">
        <v>10700</v>
      </c>
      <c r="K198" s="24">
        <v>10700</v>
      </c>
      <c r="L198" s="24">
        <v>10700</v>
      </c>
    </row>
    <row r="199" spans="1:12" ht="16.5" thickBot="1" x14ac:dyDescent="0.3">
      <c r="A199" s="28">
        <v>41</v>
      </c>
      <c r="B199" s="31" t="s">
        <v>119</v>
      </c>
      <c r="C199" s="251" t="s">
        <v>277</v>
      </c>
      <c r="D199" s="252"/>
      <c r="E199" s="253"/>
      <c r="F199" s="31">
        <v>699</v>
      </c>
      <c r="G199" s="31">
        <v>2394</v>
      </c>
      <c r="H199" s="31">
        <v>6000</v>
      </c>
      <c r="I199" s="31">
        <v>1600</v>
      </c>
      <c r="J199" s="35">
        <v>2000</v>
      </c>
      <c r="K199" s="31">
        <v>2000</v>
      </c>
      <c r="L199" s="31">
        <v>2000</v>
      </c>
    </row>
    <row r="200" spans="1:12" ht="16.5" thickBot="1" x14ac:dyDescent="0.3">
      <c r="A200" s="28">
        <v>41</v>
      </c>
      <c r="B200" s="31" t="s">
        <v>121</v>
      </c>
      <c r="C200" s="251" t="s">
        <v>278</v>
      </c>
      <c r="D200" s="252"/>
      <c r="E200" s="253"/>
      <c r="F200" s="31">
        <v>2233</v>
      </c>
      <c r="G200" s="31">
        <v>13385</v>
      </c>
      <c r="H200" s="31">
        <v>15000</v>
      </c>
      <c r="I200" s="31">
        <v>10000</v>
      </c>
      <c r="J200" s="35">
        <v>8000</v>
      </c>
      <c r="K200" s="31">
        <v>8000</v>
      </c>
      <c r="L200" s="31">
        <v>8000</v>
      </c>
    </row>
    <row r="201" spans="1:12" ht="16.5" thickBot="1" x14ac:dyDescent="0.3">
      <c r="A201" s="28">
        <v>41</v>
      </c>
      <c r="B201" s="31">
        <v>632002</v>
      </c>
      <c r="C201" s="251" t="s">
        <v>279</v>
      </c>
      <c r="D201" s="252"/>
      <c r="E201" s="253"/>
      <c r="F201" s="31">
        <v>203</v>
      </c>
      <c r="G201" s="31">
        <v>326</v>
      </c>
      <c r="H201" s="31">
        <v>300</v>
      </c>
      <c r="I201" s="31">
        <v>210</v>
      </c>
      <c r="J201" s="35">
        <v>200</v>
      </c>
      <c r="K201" s="31">
        <v>200</v>
      </c>
      <c r="L201" s="31">
        <v>200</v>
      </c>
    </row>
    <row r="202" spans="1:12" ht="16.5" thickBot="1" x14ac:dyDescent="0.3">
      <c r="A202" s="28">
        <v>41</v>
      </c>
      <c r="B202" s="31">
        <v>633004</v>
      </c>
      <c r="C202" s="251" t="s">
        <v>280</v>
      </c>
      <c r="D202" s="252"/>
      <c r="E202" s="253"/>
      <c r="F202" s="31">
        <v>0</v>
      </c>
      <c r="G202" s="31">
        <v>33</v>
      </c>
      <c r="H202" s="31">
        <v>1000</v>
      </c>
      <c r="I202" s="31">
        <v>0</v>
      </c>
      <c r="J202" s="35">
        <v>0</v>
      </c>
      <c r="K202" s="31">
        <v>0</v>
      </c>
      <c r="L202" s="31">
        <v>0</v>
      </c>
    </row>
    <row r="203" spans="1:12" ht="16.5" thickBot="1" x14ac:dyDescent="0.3">
      <c r="A203" s="28">
        <v>41</v>
      </c>
      <c r="B203" s="31">
        <v>633006</v>
      </c>
      <c r="C203" s="251" t="s">
        <v>281</v>
      </c>
      <c r="D203" s="252"/>
      <c r="E203" s="253"/>
      <c r="F203" s="31">
        <v>74</v>
      </c>
      <c r="G203" s="31">
        <v>789</v>
      </c>
      <c r="H203" s="31">
        <v>500</v>
      </c>
      <c r="I203" s="31">
        <v>250</v>
      </c>
      <c r="J203" s="35">
        <v>500</v>
      </c>
      <c r="K203" s="31">
        <v>500</v>
      </c>
      <c r="L203" s="31">
        <v>500</v>
      </c>
    </row>
    <row r="204" spans="1:12" ht="16.5" thickBot="1" x14ac:dyDescent="0.3">
      <c r="A204" s="28"/>
      <c r="B204" s="31">
        <v>635004</v>
      </c>
      <c r="C204" s="86" t="s">
        <v>282</v>
      </c>
      <c r="D204" s="87"/>
      <c r="E204" s="88"/>
      <c r="F204" s="31">
        <v>0</v>
      </c>
      <c r="G204" s="31">
        <v>32</v>
      </c>
      <c r="H204" s="31">
        <v>0</v>
      </c>
      <c r="I204" s="31">
        <v>0</v>
      </c>
      <c r="J204" s="35">
        <v>0</v>
      </c>
      <c r="K204" s="31">
        <v>0</v>
      </c>
      <c r="L204" s="31">
        <v>0</v>
      </c>
    </row>
    <row r="205" spans="1:12" ht="16.5" thickBot="1" x14ac:dyDescent="0.3">
      <c r="A205" s="28">
        <v>41</v>
      </c>
      <c r="B205" s="31">
        <v>635006</v>
      </c>
      <c r="C205" s="86" t="s">
        <v>283</v>
      </c>
      <c r="D205" s="87"/>
      <c r="E205" s="88"/>
      <c r="F205" s="31">
        <v>0</v>
      </c>
      <c r="G205" s="31">
        <v>0</v>
      </c>
      <c r="H205" s="31">
        <v>0</v>
      </c>
      <c r="I205" s="31">
        <v>0</v>
      </c>
      <c r="J205" s="35">
        <v>0</v>
      </c>
      <c r="K205" s="31">
        <v>0</v>
      </c>
      <c r="L205" s="31">
        <v>0</v>
      </c>
    </row>
    <row r="206" spans="1:12" ht="16.5" thickBot="1" x14ac:dyDescent="0.3">
      <c r="A206" s="28"/>
      <c r="B206" s="31"/>
      <c r="C206" s="312" t="s">
        <v>284</v>
      </c>
      <c r="D206" s="313"/>
      <c r="E206" s="314"/>
      <c r="F206" s="24">
        <v>3918</v>
      </c>
      <c r="G206" s="24">
        <v>6696</v>
      </c>
      <c r="H206" s="24">
        <f>SUM(H207:H212)</f>
        <v>7100</v>
      </c>
      <c r="I206" s="24">
        <v>11238</v>
      </c>
      <c r="J206" s="24">
        <v>11100</v>
      </c>
      <c r="K206" s="24">
        <v>11100</v>
      </c>
      <c r="L206" s="24">
        <v>11100</v>
      </c>
    </row>
    <row r="207" spans="1:12" ht="16.5" thickBot="1" x14ac:dyDescent="0.3">
      <c r="A207" s="28">
        <v>41</v>
      </c>
      <c r="B207" s="31">
        <v>634004</v>
      </c>
      <c r="C207" s="251" t="s">
        <v>285</v>
      </c>
      <c r="D207" s="252"/>
      <c r="E207" s="253"/>
      <c r="F207" s="31">
        <v>517</v>
      </c>
      <c r="G207" s="31">
        <v>1728</v>
      </c>
      <c r="H207" s="31">
        <v>1000</v>
      </c>
      <c r="I207" s="31">
        <v>0</v>
      </c>
      <c r="J207" s="35">
        <v>0</v>
      </c>
      <c r="K207" s="31">
        <v>0</v>
      </c>
      <c r="L207" s="31">
        <v>0</v>
      </c>
    </row>
    <row r="208" spans="1:12" ht="16.5" thickBot="1" x14ac:dyDescent="0.3">
      <c r="A208" s="28">
        <v>41</v>
      </c>
      <c r="B208" s="31">
        <v>637002</v>
      </c>
      <c r="C208" s="251" t="s">
        <v>286</v>
      </c>
      <c r="D208" s="252"/>
      <c r="E208" s="253"/>
      <c r="F208" s="31">
        <v>2824</v>
      </c>
      <c r="G208" s="31">
        <v>4201</v>
      </c>
      <c r="H208" s="31">
        <v>5500</v>
      </c>
      <c r="I208" s="31">
        <v>7500</v>
      </c>
      <c r="J208" s="35">
        <v>10000</v>
      </c>
      <c r="K208" s="31">
        <v>10000</v>
      </c>
      <c r="L208" s="31">
        <v>10000</v>
      </c>
    </row>
    <row r="209" spans="1:12" ht="16.5" thickBot="1" x14ac:dyDescent="0.3">
      <c r="A209" s="28">
        <v>71</v>
      </c>
      <c r="B209" s="31">
        <v>637002</v>
      </c>
      <c r="C209" s="86" t="s">
        <v>395</v>
      </c>
      <c r="D209" s="87"/>
      <c r="E209" s="88"/>
      <c r="F209" s="31">
        <v>0</v>
      </c>
      <c r="G209" s="31">
        <v>0</v>
      </c>
      <c r="H209" s="31">
        <v>0</v>
      </c>
      <c r="I209" s="31">
        <v>3000</v>
      </c>
      <c r="J209" s="35">
        <v>0</v>
      </c>
      <c r="K209" s="31">
        <v>0</v>
      </c>
      <c r="L209" s="31">
        <v>0</v>
      </c>
    </row>
    <row r="210" spans="1:12" ht="16.5" thickBot="1" x14ac:dyDescent="0.3">
      <c r="A210" s="28">
        <v>71</v>
      </c>
      <c r="B210" s="31">
        <v>637002</v>
      </c>
      <c r="C210" s="251" t="s">
        <v>287</v>
      </c>
      <c r="D210" s="252"/>
      <c r="E210" s="253"/>
      <c r="F210" s="31">
        <v>0</v>
      </c>
      <c r="G210" s="31">
        <v>150</v>
      </c>
      <c r="H210" s="31">
        <v>0</v>
      </c>
      <c r="I210" s="31">
        <v>0</v>
      </c>
      <c r="J210" s="35">
        <v>0</v>
      </c>
      <c r="K210" s="31">
        <v>0</v>
      </c>
      <c r="L210" s="31">
        <v>0</v>
      </c>
    </row>
    <row r="211" spans="1:12" ht="16.5" thickBot="1" x14ac:dyDescent="0.3">
      <c r="A211" s="28">
        <v>41</v>
      </c>
      <c r="B211" s="31">
        <v>637002</v>
      </c>
      <c r="C211" s="251" t="s">
        <v>288</v>
      </c>
      <c r="D211" s="252"/>
      <c r="E211" s="253"/>
      <c r="F211" s="31">
        <v>0</v>
      </c>
      <c r="G211" s="31">
        <v>0</v>
      </c>
      <c r="H211" s="31">
        <v>100</v>
      </c>
      <c r="I211" s="31">
        <v>88</v>
      </c>
      <c r="J211" s="35">
        <v>500</v>
      </c>
      <c r="K211" s="31">
        <v>500</v>
      </c>
      <c r="L211" s="31">
        <v>500</v>
      </c>
    </row>
    <row r="212" spans="1:12" ht="16.5" thickBot="1" x14ac:dyDescent="0.3">
      <c r="A212" s="28">
        <v>41</v>
      </c>
      <c r="B212" s="31">
        <v>637004</v>
      </c>
      <c r="C212" s="251" t="s">
        <v>289</v>
      </c>
      <c r="D212" s="252"/>
      <c r="E212" s="253"/>
      <c r="F212" s="31">
        <v>577</v>
      </c>
      <c r="G212" s="31">
        <v>617</v>
      </c>
      <c r="H212" s="31">
        <v>500</v>
      </c>
      <c r="I212" s="31">
        <v>650</v>
      </c>
      <c r="J212" s="35">
        <v>600</v>
      </c>
      <c r="K212" s="31">
        <v>600</v>
      </c>
      <c r="L212" s="31">
        <v>600</v>
      </c>
    </row>
    <row r="213" spans="1:12" ht="16.5" thickBot="1" x14ac:dyDescent="0.3">
      <c r="A213" s="120"/>
      <c r="B213" s="121"/>
      <c r="C213" s="309" t="s">
        <v>290</v>
      </c>
      <c r="D213" s="310"/>
      <c r="E213" s="311"/>
      <c r="F213" s="52">
        <v>639</v>
      </c>
      <c r="G213" s="52">
        <v>60</v>
      </c>
      <c r="H213" s="52">
        <f>SUM(H214:H215)</f>
        <v>60</v>
      </c>
      <c r="I213" s="52">
        <v>222</v>
      </c>
      <c r="J213" s="52">
        <v>300</v>
      </c>
      <c r="K213" s="52">
        <v>300</v>
      </c>
      <c r="L213" s="52">
        <v>300</v>
      </c>
    </row>
    <row r="214" spans="1:12" ht="16.5" thickBot="1" x14ac:dyDescent="0.3">
      <c r="A214" s="28">
        <v>41</v>
      </c>
      <c r="B214" s="31">
        <v>635006</v>
      </c>
      <c r="C214" s="251" t="s">
        <v>291</v>
      </c>
      <c r="D214" s="252"/>
      <c r="E214" s="253"/>
      <c r="F214" s="31">
        <v>580</v>
      </c>
      <c r="G214" s="31">
        <v>0</v>
      </c>
      <c r="H214" s="31">
        <v>0</v>
      </c>
      <c r="I214" s="31">
        <v>0</v>
      </c>
      <c r="J214" s="34">
        <v>0</v>
      </c>
      <c r="K214" s="31">
        <v>0</v>
      </c>
      <c r="L214" s="31">
        <v>0</v>
      </c>
    </row>
    <row r="215" spans="1:12" ht="16.5" thickBot="1" x14ac:dyDescent="0.3">
      <c r="A215" s="28">
        <v>41</v>
      </c>
      <c r="B215" s="31">
        <v>637012</v>
      </c>
      <c r="C215" s="251" t="s">
        <v>292</v>
      </c>
      <c r="D215" s="252"/>
      <c r="E215" s="253"/>
      <c r="F215" s="31">
        <v>59</v>
      </c>
      <c r="G215" s="31">
        <v>60</v>
      </c>
      <c r="H215" s="31">
        <v>60</v>
      </c>
      <c r="I215" s="31">
        <v>222</v>
      </c>
      <c r="J215" s="34">
        <v>300</v>
      </c>
      <c r="K215" s="31">
        <v>300</v>
      </c>
      <c r="L215" s="31">
        <v>300</v>
      </c>
    </row>
    <row r="216" spans="1:12" ht="16.5" thickBot="1" x14ac:dyDescent="0.3">
      <c r="A216" s="84"/>
      <c r="B216" s="18"/>
      <c r="C216" s="309" t="s">
        <v>293</v>
      </c>
      <c r="D216" s="310"/>
      <c r="E216" s="311"/>
      <c r="F216" s="106">
        <v>4792</v>
      </c>
      <c r="G216" s="106">
        <v>5667</v>
      </c>
      <c r="H216" s="52">
        <f>SUM(H217:H230)</f>
        <v>12023</v>
      </c>
      <c r="I216" s="52">
        <v>12011</v>
      </c>
      <c r="J216" s="52">
        <v>8823</v>
      </c>
      <c r="K216" s="52">
        <v>8823</v>
      </c>
      <c r="L216" s="52">
        <v>8823</v>
      </c>
    </row>
    <row r="217" spans="1:12" ht="16.5" thickBot="1" x14ac:dyDescent="0.3">
      <c r="A217" s="28">
        <v>41</v>
      </c>
      <c r="B217" s="31">
        <v>632001</v>
      </c>
      <c r="C217" s="251" t="s">
        <v>294</v>
      </c>
      <c r="D217" s="252"/>
      <c r="E217" s="253"/>
      <c r="F217" s="31">
        <v>413</v>
      </c>
      <c r="G217" s="31">
        <v>1039</v>
      </c>
      <c r="H217" s="31">
        <v>1500</v>
      </c>
      <c r="I217" s="31">
        <v>1533</v>
      </c>
      <c r="J217" s="35">
        <v>1500</v>
      </c>
      <c r="K217" s="31">
        <v>1500</v>
      </c>
      <c r="L217" s="31">
        <v>1500</v>
      </c>
    </row>
    <row r="218" spans="1:12" ht="16.5" thickBot="1" x14ac:dyDescent="0.3">
      <c r="A218" s="28">
        <v>41</v>
      </c>
      <c r="B218" s="31">
        <v>633006</v>
      </c>
      <c r="C218" s="251" t="s">
        <v>295</v>
      </c>
      <c r="D218" s="252"/>
      <c r="E218" s="253"/>
      <c r="F218" s="31">
        <v>277</v>
      </c>
      <c r="G218" s="31">
        <v>7</v>
      </c>
      <c r="H218" s="31">
        <v>200</v>
      </c>
      <c r="I218" s="31">
        <v>10</v>
      </c>
      <c r="J218" s="35">
        <v>0</v>
      </c>
      <c r="K218" s="31">
        <v>0</v>
      </c>
      <c r="L218" s="31">
        <v>0</v>
      </c>
    </row>
    <row r="219" spans="1:12" ht="16.5" thickBot="1" x14ac:dyDescent="0.3">
      <c r="A219" s="28">
        <v>41</v>
      </c>
      <c r="B219" s="31">
        <v>633018</v>
      </c>
      <c r="C219" s="251" t="s">
        <v>296</v>
      </c>
      <c r="D219" s="252"/>
      <c r="E219" s="253"/>
      <c r="F219" s="31">
        <v>107</v>
      </c>
      <c r="G219" s="31">
        <v>123</v>
      </c>
      <c r="H219" s="31">
        <v>123</v>
      </c>
      <c r="I219" s="31">
        <v>123</v>
      </c>
      <c r="J219" s="35">
        <v>123</v>
      </c>
      <c r="K219" s="31">
        <v>123</v>
      </c>
      <c r="L219" s="31">
        <v>123</v>
      </c>
    </row>
    <row r="220" spans="1:12" ht="16.5" thickBot="1" x14ac:dyDescent="0.3">
      <c r="A220" s="28">
        <v>41</v>
      </c>
      <c r="B220" s="31">
        <v>635004</v>
      </c>
      <c r="C220" s="251" t="s">
        <v>297</v>
      </c>
      <c r="D220" s="252"/>
      <c r="E220" s="253"/>
      <c r="F220" s="31">
        <v>122</v>
      </c>
      <c r="G220" s="31">
        <v>0</v>
      </c>
      <c r="H220" s="31">
        <v>0</v>
      </c>
      <c r="I220" s="31">
        <v>0</v>
      </c>
      <c r="J220" s="35">
        <v>0</v>
      </c>
      <c r="K220" s="31">
        <v>0</v>
      </c>
      <c r="L220" s="31">
        <v>0</v>
      </c>
    </row>
    <row r="221" spans="1:12" ht="16.5" thickBot="1" x14ac:dyDescent="0.3">
      <c r="A221" s="28">
        <v>41</v>
      </c>
      <c r="B221" s="31">
        <v>635006</v>
      </c>
      <c r="C221" s="251" t="s">
        <v>396</v>
      </c>
      <c r="D221" s="252"/>
      <c r="E221" s="253"/>
      <c r="F221" s="31">
        <v>0</v>
      </c>
      <c r="G221" s="31">
        <v>0</v>
      </c>
      <c r="H221" s="31">
        <v>0</v>
      </c>
      <c r="I221" s="31">
        <v>360</v>
      </c>
      <c r="J221" s="35">
        <v>0</v>
      </c>
      <c r="K221" s="31">
        <v>0</v>
      </c>
      <c r="L221" s="31">
        <v>0</v>
      </c>
    </row>
    <row r="222" spans="1:12" ht="16.5" thickBot="1" x14ac:dyDescent="0.3">
      <c r="A222" s="28">
        <v>41</v>
      </c>
      <c r="B222" s="31">
        <v>637026</v>
      </c>
      <c r="C222" s="251" t="s">
        <v>298</v>
      </c>
      <c r="D222" s="252"/>
      <c r="E222" s="253"/>
      <c r="F222" s="31">
        <v>150</v>
      </c>
      <c r="G222" s="31">
        <v>180</v>
      </c>
      <c r="H222" s="31">
        <v>200</v>
      </c>
      <c r="I222" s="31">
        <v>200</v>
      </c>
      <c r="J222" s="35">
        <v>200</v>
      </c>
      <c r="K222" s="31">
        <v>200</v>
      </c>
      <c r="L222" s="31">
        <v>200</v>
      </c>
    </row>
    <row r="223" spans="1:12" ht="16.5" thickBot="1" x14ac:dyDescent="0.3">
      <c r="A223" s="28">
        <v>41</v>
      </c>
      <c r="B223" s="31">
        <v>642001</v>
      </c>
      <c r="C223" s="251" t="s">
        <v>299</v>
      </c>
      <c r="D223" s="252"/>
      <c r="E223" s="253"/>
      <c r="F223" s="31">
        <v>0</v>
      </c>
      <c r="G223" s="31">
        <v>0</v>
      </c>
      <c r="H223" s="31">
        <v>10000</v>
      </c>
      <c r="I223" s="31">
        <v>1935</v>
      </c>
      <c r="J223" s="35">
        <v>7000</v>
      </c>
      <c r="K223" s="31">
        <v>7000</v>
      </c>
      <c r="L223" s="31">
        <v>7000</v>
      </c>
    </row>
    <row r="224" spans="1:12" ht="16.5" thickBot="1" x14ac:dyDescent="0.3">
      <c r="A224" s="28">
        <v>41</v>
      </c>
      <c r="B224" s="31">
        <v>642001</v>
      </c>
      <c r="C224" s="86" t="s">
        <v>300</v>
      </c>
      <c r="D224" s="87"/>
      <c r="E224" s="88"/>
      <c r="F224" s="31">
        <v>1563</v>
      </c>
      <c r="G224" s="31">
        <v>0</v>
      </c>
      <c r="H224" s="31">
        <v>0</v>
      </c>
      <c r="I224" s="31">
        <v>0</v>
      </c>
      <c r="J224" s="35">
        <v>0</v>
      </c>
      <c r="K224" s="31">
        <v>0</v>
      </c>
      <c r="L224" s="31">
        <v>0</v>
      </c>
    </row>
    <row r="225" spans="1:12" ht="15.75" x14ac:dyDescent="0.25">
      <c r="A225" s="42">
        <v>41</v>
      </c>
      <c r="B225" s="44">
        <v>642001</v>
      </c>
      <c r="C225" s="300" t="s">
        <v>301</v>
      </c>
      <c r="D225" s="301"/>
      <c r="E225" s="302"/>
      <c r="F225" s="44">
        <v>1000</v>
      </c>
      <c r="G225" s="44">
        <v>750</v>
      </c>
      <c r="H225" s="44">
        <v>0</v>
      </c>
      <c r="I225" s="44">
        <v>1000</v>
      </c>
      <c r="J225" s="46">
        <v>0</v>
      </c>
      <c r="K225" s="44">
        <v>0</v>
      </c>
      <c r="L225" s="44">
        <v>0</v>
      </c>
    </row>
    <row r="226" spans="1:12" ht="16.5" thickBot="1" x14ac:dyDescent="0.3">
      <c r="A226" s="47">
        <v>41</v>
      </c>
      <c r="B226" s="49">
        <v>642001</v>
      </c>
      <c r="C226" s="303" t="s">
        <v>302</v>
      </c>
      <c r="D226" s="304"/>
      <c r="E226" s="305"/>
      <c r="F226" s="49">
        <v>30</v>
      </c>
      <c r="G226" s="49">
        <v>500</v>
      </c>
      <c r="H226" s="49">
        <v>0</v>
      </c>
      <c r="I226" s="49">
        <v>750</v>
      </c>
      <c r="J226" s="51">
        <v>0</v>
      </c>
      <c r="K226" s="49">
        <v>0</v>
      </c>
      <c r="L226" s="49">
        <v>0</v>
      </c>
    </row>
    <row r="227" spans="1:12" ht="16.5" thickBot="1" x14ac:dyDescent="0.3">
      <c r="A227" s="28">
        <v>41</v>
      </c>
      <c r="B227" s="31">
        <v>642001</v>
      </c>
      <c r="C227" s="251" t="s">
        <v>303</v>
      </c>
      <c r="D227" s="252"/>
      <c r="E227" s="253"/>
      <c r="F227" s="31">
        <v>100</v>
      </c>
      <c r="G227" s="31">
        <v>100</v>
      </c>
      <c r="H227" s="31">
        <v>0</v>
      </c>
      <c r="I227" s="31">
        <v>100</v>
      </c>
      <c r="J227" s="35">
        <v>0</v>
      </c>
      <c r="K227" s="31">
        <v>0</v>
      </c>
      <c r="L227" s="31">
        <v>0</v>
      </c>
    </row>
    <row r="228" spans="1:12" ht="16.5" thickBot="1" x14ac:dyDescent="0.3">
      <c r="A228" s="28">
        <v>41</v>
      </c>
      <c r="B228" s="31">
        <v>642007</v>
      </c>
      <c r="C228" s="251" t="s">
        <v>304</v>
      </c>
      <c r="D228" s="252"/>
      <c r="E228" s="253"/>
      <c r="F228" s="31">
        <v>1000</v>
      </c>
      <c r="G228" s="31">
        <v>1000</v>
      </c>
      <c r="H228" s="31">
        <v>0</v>
      </c>
      <c r="I228" s="31">
        <v>1800</v>
      </c>
      <c r="J228" s="35">
        <v>0</v>
      </c>
      <c r="K228" s="31"/>
      <c r="L228" s="31">
        <v>0</v>
      </c>
    </row>
    <row r="229" spans="1:12" ht="16.5" thickBot="1" x14ac:dyDescent="0.3">
      <c r="A229" s="28">
        <v>41</v>
      </c>
      <c r="B229" s="31">
        <v>642001</v>
      </c>
      <c r="C229" s="86" t="s">
        <v>305</v>
      </c>
      <c r="D229" s="87"/>
      <c r="E229" s="88"/>
      <c r="F229" s="31">
        <v>0</v>
      </c>
      <c r="G229" s="31">
        <v>0</v>
      </c>
      <c r="H229" s="31">
        <v>0</v>
      </c>
      <c r="I229" s="31">
        <v>500</v>
      </c>
      <c r="J229" s="35">
        <v>0</v>
      </c>
      <c r="K229" s="31">
        <v>0</v>
      </c>
      <c r="L229" s="31">
        <v>0</v>
      </c>
    </row>
    <row r="230" spans="1:12" ht="16.5" thickBot="1" x14ac:dyDescent="0.3">
      <c r="A230" s="28">
        <v>41</v>
      </c>
      <c r="B230" s="31">
        <v>642001</v>
      </c>
      <c r="C230" s="86" t="s">
        <v>306</v>
      </c>
      <c r="D230" s="87"/>
      <c r="E230" s="88"/>
      <c r="F230" s="31">
        <v>30</v>
      </c>
      <c r="G230" s="31">
        <v>400</v>
      </c>
      <c r="H230" s="31">
        <v>0</v>
      </c>
      <c r="I230" s="31">
        <v>500</v>
      </c>
      <c r="J230" s="35">
        <v>0</v>
      </c>
      <c r="K230" s="31">
        <v>0</v>
      </c>
      <c r="L230" s="31">
        <v>0</v>
      </c>
    </row>
    <row r="231" spans="1:12" ht="16.5" thickBot="1" x14ac:dyDescent="0.3">
      <c r="A231" s="28">
        <v>41</v>
      </c>
      <c r="B231" s="31">
        <v>642001</v>
      </c>
      <c r="C231" s="86" t="s">
        <v>397</v>
      </c>
      <c r="D231" s="87"/>
      <c r="E231" s="88"/>
      <c r="F231" s="31">
        <v>0</v>
      </c>
      <c r="G231" s="31">
        <v>568</v>
      </c>
      <c r="H231" s="31">
        <v>0</v>
      </c>
      <c r="I231" s="31">
        <v>2000</v>
      </c>
      <c r="J231" s="35">
        <v>0</v>
      </c>
      <c r="K231" s="31">
        <v>0</v>
      </c>
      <c r="L231" s="31">
        <v>0</v>
      </c>
    </row>
    <row r="232" spans="1:12" ht="16.5" thickBot="1" x14ac:dyDescent="0.3">
      <c r="A232" s="28">
        <v>41</v>
      </c>
      <c r="B232" s="31">
        <v>642001</v>
      </c>
      <c r="C232" s="86" t="s">
        <v>398</v>
      </c>
      <c r="D232" s="87"/>
      <c r="E232" s="88"/>
      <c r="F232" s="31">
        <v>0</v>
      </c>
      <c r="G232" s="31">
        <v>1000</v>
      </c>
      <c r="H232" s="31">
        <v>0</v>
      </c>
      <c r="I232" s="31">
        <v>1000</v>
      </c>
      <c r="J232" s="35"/>
      <c r="K232" s="31">
        <v>0</v>
      </c>
      <c r="L232" s="31">
        <v>0</v>
      </c>
    </row>
    <row r="233" spans="1:12" ht="16.5" thickBot="1" x14ac:dyDescent="0.3">
      <c r="A233" s="28">
        <v>41</v>
      </c>
      <c r="B233" s="31">
        <v>642001</v>
      </c>
      <c r="C233" s="86" t="s">
        <v>399</v>
      </c>
      <c r="D233" s="87"/>
      <c r="E233" s="88"/>
      <c r="F233" s="31">
        <v>0</v>
      </c>
      <c r="G233" s="31">
        <v>0</v>
      </c>
      <c r="H233" s="31">
        <v>0</v>
      </c>
      <c r="I233" s="31">
        <v>200</v>
      </c>
      <c r="J233" s="35">
        <v>0</v>
      </c>
      <c r="K233" s="31">
        <v>0</v>
      </c>
      <c r="L233" s="31">
        <v>0</v>
      </c>
    </row>
    <row r="234" spans="1:12" ht="16.5" thickBot="1" x14ac:dyDescent="0.3">
      <c r="A234" s="127"/>
      <c r="B234" s="119"/>
      <c r="C234" s="110" t="s">
        <v>400</v>
      </c>
      <c r="D234" s="111"/>
      <c r="E234" s="112"/>
      <c r="F234" s="119">
        <v>0</v>
      </c>
      <c r="G234" s="119">
        <v>0</v>
      </c>
      <c r="H234" s="119">
        <v>0</v>
      </c>
      <c r="I234" s="119">
        <v>200</v>
      </c>
      <c r="J234" s="119">
        <v>0</v>
      </c>
      <c r="K234" s="119">
        <v>0</v>
      </c>
      <c r="L234" s="119">
        <v>0</v>
      </c>
    </row>
    <row r="235" spans="1:12" ht="16.5" thickBot="1" x14ac:dyDescent="0.3">
      <c r="A235" s="28">
        <v>41</v>
      </c>
      <c r="B235" s="31">
        <v>637005</v>
      </c>
      <c r="C235" s="86" t="s">
        <v>401</v>
      </c>
      <c r="D235" s="87"/>
      <c r="E235" s="88"/>
      <c r="F235" s="31">
        <v>0</v>
      </c>
      <c r="G235" s="31">
        <v>0</v>
      </c>
      <c r="H235" s="31">
        <v>0</v>
      </c>
      <c r="I235" s="31">
        <v>200</v>
      </c>
      <c r="J235" s="35">
        <v>0</v>
      </c>
      <c r="K235" s="31">
        <v>0</v>
      </c>
      <c r="L235" s="31">
        <v>0</v>
      </c>
    </row>
    <row r="236" spans="1:12" ht="16.5" thickBot="1" x14ac:dyDescent="0.3">
      <c r="A236" s="120"/>
      <c r="B236" s="119"/>
      <c r="C236" s="107" t="s">
        <v>307</v>
      </c>
      <c r="D236" s="108"/>
      <c r="E236" s="109"/>
      <c r="F236" s="106">
        <v>0</v>
      </c>
      <c r="G236" s="106">
        <v>2398</v>
      </c>
      <c r="H236" s="106">
        <v>0</v>
      </c>
      <c r="I236" s="106">
        <v>750</v>
      </c>
      <c r="J236" s="106">
        <v>0</v>
      </c>
      <c r="K236" s="106">
        <v>0</v>
      </c>
      <c r="L236" s="106">
        <v>0</v>
      </c>
    </row>
    <row r="237" spans="1:12" ht="16.5" thickBot="1" x14ac:dyDescent="0.3">
      <c r="A237" s="28">
        <v>41</v>
      </c>
      <c r="B237" s="31">
        <v>637004</v>
      </c>
      <c r="C237" s="251" t="s">
        <v>402</v>
      </c>
      <c r="D237" s="252"/>
      <c r="E237" s="253"/>
      <c r="F237" s="31">
        <v>0</v>
      </c>
      <c r="G237" s="31">
        <v>2398</v>
      </c>
      <c r="H237" s="31">
        <v>0</v>
      </c>
      <c r="I237" s="31">
        <v>150</v>
      </c>
      <c r="J237" s="35">
        <v>0</v>
      </c>
      <c r="K237" s="31">
        <v>0</v>
      </c>
      <c r="L237" s="31">
        <v>0</v>
      </c>
    </row>
    <row r="238" spans="1:12" ht="16.5" thickBot="1" x14ac:dyDescent="0.3">
      <c r="A238" s="28">
        <v>41</v>
      </c>
      <c r="B238" s="31">
        <v>637005</v>
      </c>
      <c r="C238" s="86" t="s">
        <v>403</v>
      </c>
      <c r="D238" s="87"/>
      <c r="E238" s="88"/>
      <c r="F238" s="31">
        <v>0</v>
      </c>
      <c r="G238" s="31">
        <v>0</v>
      </c>
      <c r="H238" s="31">
        <v>0</v>
      </c>
      <c r="I238" s="31">
        <v>600</v>
      </c>
      <c r="J238" s="35">
        <v>0</v>
      </c>
      <c r="K238" s="31">
        <v>0</v>
      </c>
      <c r="L238" s="31">
        <v>0</v>
      </c>
    </row>
    <row r="239" spans="1:12" ht="16.5" thickBot="1" x14ac:dyDescent="0.3">
      <c r="A239" s="105"/>
      <c r="B239" s="106"/>
      <c r="C239" s="107" t="s">
        <v>308</v>
      </c>
      <c r="D239" s="108"/>
      <c r="E239" s="109"/>
      <c r="F239" s="106">
        <v>0</v>
      </c>
      <c r="G239" s="106">
        <v>0</v>
      </c>
      <c r="H239" s="106">
        <v>0</v>
      </c>
      <c r="I239" s="106">
        <v>0</v>
      </c>
      <c r="J239" s="106">
        <v>0</v>
      </c>
      <c r="K239" s="106">
        <v>0</v>
      </c>
      <c r="L239" s="106">
        <v>0</v>
      </c>
    </row>
    <row r="240" spans="1:12" ht="16.5" thickBot="1" x14ac:dyDescent="0.3">
      <c r="A240" s="28">
        <v>41</v>
      </c>
      <c r="B240" s="31">
        <v>641006</v>
      </c>
      <c r="C240" s="86" t="s">
        <v>309</v>
      </c>
      <c r="D240" s="87"/>
      <c r="E240" s="88"/>
      <c r="F240" s="31">
        <v>0</v>
      </c>
      <c r="G240" s="31">
        <v>0</v>
      </c>
      <c r="H240" s="31">
        <v>0</v>
      </c>
      <c r="I240" s="31">
        <v>0</v>
      </c>
      <c r="J240" s="35">
        <v>0</v>
      </c>
      <c r="K240" s="31">
        <v>0</v>
      </c>
      <c r="L240" s="31">
        <v>0</v>
      </c>
    </row>
    <row r="241" spans="1:12" ht="15.75" x14ac:dyDescent="0.25">
      <c r="A241" s="133"/>
      <c r="B241" s="134"/>
      <c r="C241" s="306" t="s">
        <v>310</v>
      </c>
      <c r="D241" s="307"/>
      <c r="E241" s="308"/>
      <c r="F241" s="135">
        <v>1120</v>
      </c>
      <c r="G241" s="135">
        <v>1142</v>
      </c>
      <c r="H241" s="135">
        <v>1200</v>
      </c>
      <c r="I241" s="135">
        <v>1300</v>
      </c>
      <c r="J241" s="135">
        <v>1500</v>
      </c>
      <c r="K241" s="135">
        <v>1500</v>
      </c>
      <c r="L241" s="135">
        <v>1500</v>
      </c>
    </row>
    <row r="242" spans="1:12" ht="16.5" thickBot="1" x14ac:dyDescent="0.3">
      <c r="A242" s="136">
        <v>41</v>
      </c>
      <c r="B242" s="137">
        <v>637002</v>
      </c>
      <c r="C242" s="294" t="s">
        <v>311</v>
      </c>
      <c r="D242" s="295"/>
      <c r="E242" s="296"/>
      <c r="F242" s="137">
        <v>1120</v>
      </c>
      <c r="G242" s="137">
        <v>1142</v>
      </c>
      <c r="H242" s="137">
        <v>1200</v>
      </c>
      <c r="I242" s="137">
        <v>1300</v>
      </c>
      <c r="J242" s="138">
        <v>1500</v>
      </c>
      <c r="K242" s="137">
        <v>1500</v>
      </c>
      <c r="L242" s="137">
        <v>1500</v>
      </c>
    </row>
    <row r="243" spans="1:12" ht="16.5" thickBot="1" x14ac:dyDescent="0.3">
      <c r="A243" s="139"/>
      <c r="B243" s="140"/>
      <c r="C243" s="141" t="s">
        <v>404</v>
      </c>
      <c r="D243" s="142"/>
      <c r="E243" s="143"/>
      <c r="F243" s="144">
        <v>0</v>
      </c>
      <c r="G243" s="144">
        <v>0</v>
      </c>
      <c r="H243" s="144">
        <v>0</v>
      </c>
      <c r="I243" s="144">
        <v>215</v>
      </c>
      <c r="J243" s="144">
        <v>0</v>
      </c>
      <c r="K243" s="144">
        <v>0</v>
      </c>
      <c r="L243" s="144">
        <v>0</v>
      </c>
    </row>
    <row r="244" spans="1:12" ht="16.5" thickBot="1" x14ac:dyDescent="0.3">
      <c r="A244" s="145">
        <v>41</v>
      </c>
      <c r="B244" s="33">
        <v>642014</v>
      </c>
      <c r="C244" s="146" t="s">
        <v>405</v>
      </c>
      <c r="D244" s="147"/>
      <c r="E244" s="148"/>
      <c r="F244" s="33">
        <v>0</v>
      </c>
      <c r="G244" s="33">
        <v>0</v>
      </c>
      <c r="H244" s="33">
        <v>0</v>
      </c>
      <c r="I244" s="33">
        <v>215</v>
      </c>
      <c r="J244" s="239">
        <v>0</v>
      </c>
      <c r="K244" s="33">
        <v>0</v>
      </c>
      <c r="L244" s="33">
        <v>0</v>
      </c>
    </row>
    <row r="245" spans="1:12" ht="16.5" thickBot="1" x14ac:dyDescent="0.3">
      <c r="A245" s="139"/>
      <c r="B245" s="140"/>
      <c r="C245" s="141" t="s">
        <v>362</v>
      </c>
      <c r="D245" s="142"/>
      <c r="E245" s="143"/>
      <c r="F245" s="144">
        <v>0</v>
      </c>
      <c r="G245" s="144">
        <v>1461</v>
      </c>
      <c r="H245" s="144">
        <v>0</v>
      </c>
      <c r="I245" s="144">
        <v>1032</v>
      </c>
      <c r="J245" s="144">
        <v>0</v>
      </c>
      <c r="K245" s="144">
        <v>0</v>
      </c>
      <c r="L245" s="144">
        <v>0</v>
      </c>
    </row>
    <row r="246" spans="1:12" ht="16.5" thickBot="1" x14ac:dyDescent="0.3">
      <c r="A246" s="145">
        <v>111</v>
      </c>
      <c r="B246" s="33">
        <v>642014</v>
      </c>
      <c r="C246" s="146" t="s">
        <v>363</v>
      </c>
      <c r="D246" s="147"/>
      <c r="E246" s="148"/>
      <c r="F246" s="33">
        <v>0</v>
      </c>
      <c r="G246" s="33">
        <v>1461</v>
      </c>
      <c r="H246" s="33">
        <v>0</v>
      </c>
      <c r="I246" s="33">
        <v>1032</v>
      </c>
      <c r="J246" s="239">
        <v>0</v>
      </c>
      <c r="K246" s="33">
        <v>0</v>
      </c>
      <c r="L246" s="33">
        <v>0</v>
      </c>
    </row>
    <row r="247" spans="1:12" ht="16.5" thickBot="1" x14ac:dyDescent="0.3">
      <c r="A247" s="187"/>
      <c r="B247" s="215"/>
      <c r="C247" s="297" t="s">
        <v>312</v>
      </c>
      <c r="D247" s="298"/>
      <c r="E247" s="299"/>
      <c r="F247" s="216">
        <f t="shared" ref="F247" si="0">SUM(F248:F250)</f>
        <v>1774</v>
      </c>
      <c r="G247" s="216">
        <v>1976</v>
      </c>
      <c r="H247" s="216">
        <f t="shared" ref="H247" si="1">SUM(H248:H250)</f>
        <v>2250</v>
      </c>
      <c r="I247" s="216">
        <v>2250</v>
      </c>
      <c r="J247" s="216">
        <v>2550</v>
      </c>
      <c r="K247" s="216">
        <v>2550</v>
      </c>
      <c r="L247" s="216">
        <v>2550</v>
      </c>
    </row>
    <row r="248" spans="1:12" ht="16.5" thickBot="1" x14ac:dyDescent="0.3">
      <c r="A248" s="28">
        <v>41</v>
      </c>
      <c r="B248" s="31">
        <v>633016</v>
      </c>
      <c r="C248" s="251" t="s">
        <v>313</v>
      </c>
      <c r="D248" s="252"/>
      <c r="E248" s="253"/>
      <c r="F248" s="31">
        <v>707</v>
      </c>
      <c r="G248" s="31">
        <v>762</v>
      </c>
      <c r="H248" s="31">
        <v>1000</v>
      </c>
      <c r="I248" s="31">
        <v>2200</v>
      </c>
      <c r="J248" s="35">
        <v>2500</v>
      </c>
      <c r="K248" s="31">
        <v>2500</v>
      </c>
      <c r="L248" s="31">
        <v>2500</v>
      </c>
    </row>
    <row r="249" spans="1:12" ht="16.5" thickBot="1" x14ac:dyDescent="0.3">
      <c r="A249" s="28">
        <v>41</v>
      </c>
      <c r="B249" s="31">
        <v>637005</v>
      </c>
      <c r="C249" s="251" t="s">
        <v>314</v>
      </c>
      <c r="D249" s="252"/>
      <c r="E249" s="253"/>
      <c r="F249" s="31">
        <v>37</v>
      </c>
      <c r="G249" s="31">
        <v>144</v>
      </c>
      <c r="H249" s="31">
        <v>50</v>
      </c>
      <c r="I249" s="31">
        <v>50</v>
      </c>
      <c r="J249" s="35">
        <v>50</v>
      </c>
      <c r="K249" s="31">
        <v>50</v>
      </c>
      <c r="L249" s="31">
        <v>50</v>
      </c>
    </row>
    <row r="250" spans="1:12" ht="16.5" thickBot="1" x14ac:dyDescent="0.3">
      <c r="A250" s="28">
        <v>41</v>
      </c>
      <c r="B250" s="31">
        <v>642014</v>
      </c>
      <c r="C250" s="251" t="s">
        <v>315</v>
      </c>
      <c r="D250" s="252"/>
      <c r="E250" s="253"/>
      <c r="F250" s="31">
        <v>1030</v>
      </c>
      <c r="G250" s="31">
        <v>1070</v>
      </c>
      <c r="H250" s="31">
        <v>1200</v>
      </c>
      <c r="I250" s="31">
        <v>0</v>
      </c>
      <c r="J250" s="35">
        <v>0</v>
      </c>
      <c r="K250" s="31">
        <v>0</v>
      </c>
      <c r="L250" s="31">
        <v>0</v>
      </c>
    </row>
    <row r="251" spans="1:12" ht="16.5" thickBot="1" x14ac:dyDescent="0.3">
      <c r="A251" s="132"/>
      <c r="B251" s="131"/>
      <c r="C251" s="107" t="s">
        <v>364</v>
      </c>
      <c r="D251" s="108"/>
      <c r="E251" s="109"/>
      <c r="F251" s="106">
        <v>0</v>
      </c>
      <c r="G251" s="106">
        <v>766</v>
      </c>
      <c r="H251" s="106">
        <v>0</v>
      </c>
      <c r="I251" s="106">
        <v>10000</v>
      </c>
      <c r="J251" s="106">
        <v>0</v>
      </c>
      <c r="K251" s="106">
        <v>0</v>
      </c>
      <c r="L251" s="106">
        <v>0</v>
      </c>
    </row>
    <row r="252" spans="1:12" ht="16.5" thickBot="1" x14ac:dyDescent="0.3">
      <c r="A252" s="28">
        <v>111</v>
      </c>
      <c r="B252" s="31">
        <v>642014</v>
      </c>
      <c r="C252" s="86" t="s">
        <v>365</v>
      </c>
      <c r="D252" s="87"/>
      <c r="E252" s="88"/>
      <c r="F252" s="31">
        <v>0</v>
      </c>
      <c r="G252" s="31">
        <v>766</v>
      </c>
      <c r="H252" s="31">
        <v>0</v>
      </c>
      <c r="I252" s="31">
        <v>10000</v>
      </c>
      <c r="J252" s="35">
        <v>0</v>
      </c>
      <c r="K252" s="31">
        <v>0</v>
      </c>
      <c r="L252" s="31">
        <v>0</v>
      </c>
    </row>
    <row r="253" spans="1:12" ht="16.5" thickBot="1" x14ac:dyDescent="0.3">
      <c r="A253" s="149"/>
      <c r="B253" s="55"/>
      <c r="C253" s="272" t="s">
        <v>316</v>
      </c>
      <c r="D253" s="273"/>
      <c r="E253" s="274"/>
      <c r="F253" s="150">
        <v>399011</v>
      </c>
      <c r="G253" s="150">
        <v>395246</v>
      </c>
      <c r="H253" s="150">
        <v>420518</v>
      </c>
      <c r="I253" s="150">
        <v>454054</v>
      </c>
      <c r="J253" s="150">
        <v>420518</v>
      </c>
      <c r="K253" s="150">
        <v>420518</v>
      </c>
      <c r="L253" s="150">
        <v>420518</v>
      </c>
    </row>
    <row r="254" spans="1:12" x14ac:dyDescent="0.25">
      <c r="A254" s="276"/>
      <c r="B254" s="276"/>
      <c r="C254" s="276"/>
      <c r="D254" s="276"/>
      <c r="E254" s="276"/>
      <c r="F254" s="257"/>
      <c r="G254" s="257"/>
      <c r="H254" s="257"/>
      <c r="I254" s="257" t="s">
        <v>317</v>
      </c>
      <c r="J254" s="257"/>
      <c r="K254" s="282"/>
      <c r="L254" s="257"/>
    </row>
    <row r="255" spans="1:12" x14ac:dyDescent="0.25">
      <c r="A255" s="277"/>
      <c r="B255" s="277"/>
      <c r="C255" s="277"/>
      <c r="D255" s="277"/>
      <c r="E255" s="277"/>
      <c r="F255" s="260"/>
      <c r="G255" s="260"/>
      <c r="H255" s="260"/>
      <c r="I255" s="260"/>
      <c r="J255" s="260"/>
      <c r="K255" s="283"/>
      <c r="L255" s="260"/>
    </row>
    <row r="256" spans="1:12" x14ac:dyDescent="0.25">
      <c r="A256" s="277"/>
      <c r="B256" s="277"/>
      <c r="C256" s="277"/>
      <c r="D256" s="277"/>
      <c r="E256" s="277"/>
      <c r="F256" s="260"/>
      <c r="G256" s="260"/>
      <c r="H256" s="260"/>
      <c r="I256" s="260"/>
      <c r="J256" s="260"/>
      <c r="K256" s="283"/>
      <c r="L256" s="260"/>
    </row>
    <row r="257" spans="1:12" x14ac:dyDescent="0.25">
      <c r="A257" s="277"/>
      <c r="B257" s="277"/>
      <c r="C257" s="277"/>
      <c r="D257" s="277"/>
      <c r="E257" s="277"/>
      <c r="F257" s="260"/>
      <c r="G257" s="260"/>
      <c r="H257" s="260"/>
      <c r="I257" s="260"/>
      <c r="J257" s="260"/>
      <c r="K257" s="283"/>
      <c r="L257" s="260"/>
    </row>
    <row r="258" spans="1:12" ht="15.75" thickBot="1" x14ac:dyDescent="0.3">
      <c r="A258" s="278"/>
      <c r="B258" s="278"/>
      <c r="C258" s="278"/>
      <c r="D258" s="278"/>
      <c r="E258" s="278"/>
      <c r="F258" s="275"/>
      <c r="G258" s="275"/>
      <c r="H258" s="275"/>
      <c r="I258" s="275"/>
      <c r="J258" s="275"/>
      <c r="K258" s="284"/>
      <c r="L258" s="275"/>
    </row>
    <row r="259" spans="1:12" ht="15.75" thickBot="1" x14ac:dyDescent="0.3">
      <c r="A259" s="153" t="s">
        <v>318</v>
      </c>
      <c r="B259" s="151" t="s">
        <v>104</v>
      </c>
      <c r="C259" s="285" t="s">
        <v>319</v>
      </c>
      <c r="D259" s="286"/>
      <c r="E259" s="287"/>
      <c r="F259" s="154" t="s">
        <v>10</v>
      </c>
      <c r="G259" s="154" t="s">
        <v>10</v>
      </c>
      <c r="H259" s="154" t="s">
        <v>11</v>
      </c>
      <c r="I259" s="154" t="s">
        <v>12</v>
      </c>
      <c r="J259" s="155" t="s">
        <v>11</v>
      </c>
      <c r="K259" s="154" t="s">
        <v>11</v>
      </c>
      <c r="L259" s="154" t="s">
        <v>11</v>
      </c>
    </row>
    <row r="260" spans="1:12" ht="15.75" thickBot="1" x14ac:dyDescent="0.3">
      <c r="A260" s="156" t="s">
        <v>13</v>
      </c>
      <c r="B260" s="152" t="s">
        <v>320</v>
      </c>
      <c r="C260" s="288"/>
      <c r="D260" s="289"/>
      <c r="E260" s="290"/>
      <c r="F260" s="82">
        <v>2021</v>
      </c>
      <c r="G260" s="82">
        <v>2022</v>
      </c>
      <c r="H260" s="82">
        <v>2023</v>
      </c>
      <c r="I260" s="82">
        <v>2023</v>
      </c>
      <c r="J260" s="83">
        <v>2024</v>
      </c>
      <c r="K260" s="82">
        <v>2025</v>
      </c>
      <c r="L260" s="82">
        <v>2026</v>
      </c>
    </row>
    <row r="261" spans="1:12" ht="16.5" thickBot="1" x14ac:dyDescent="0.3">
      <c r="A261" s="84"/>
      <c r="B261" s="18"/>
      <c r="C261" s="291" t="s">
        <v>107</v>
      </c>
      <c r="D261" s="292"/>
      <c r="E261" s="293"/>
      <c r="F261" s="52">
        <v>5561</v>
      </c>
      <c r="G261" s="52">
        <v>6070</v>
      </c>
      <c r="H261" s="52">
        <v>1000</v>
      </c>
      <c r="I261" s="52">
        <v>962</v>
      </c>
      <c r="J261" s="52"/>
      <c r="K261" s="52">
        <v>0</v>
      </c>
      <c r="L261" s="52">
        <v>0</v>
      </c>
    </row>
    <row r="262" spans="1:12" ht="15.75" x14ac:dyDescent="0.25">
      <c r="A262" s="157">
        <v>41</v>
      </c>
      <c r="B262" s="158">
        <v>711003</v>
      </c>
      <c r="C262" s="159" t="s">
        <v>321</v>
      </c>
      <c r="D262" s="160"/>
      <c r="E262" s="161"/>
      <c r="F262" s="126">
        <v>876</v>
      </c>
      <c r="G262" s="126">
        <v>0</v>
      </c>
      <c r="H262" s="126">
        <v>0</v>
      </c>
      <c r="I262" s="126">
        <v>0</v>
      </c>
      <c r="J262" s="162">
        <v>0</v>
      </c>
      <c r="K262" s="126">
        <v>0</v>
      </c>
      <c r="L262" s="126">
        <v>0</v>
      </c>
    </row>
    <row r="263" spans="1:12" ht="15.75" x14ac:dyDescent="0.25">
      <c r="A263" s="163">
        <v>41</v>
      </c>
      <c r="B263" s="164">
        <v>711005</v>
      </c>
      <c r="C263" s="165" t="s">
        <v>322</v>
      </c>
      <c r="D263" s="166"/>
      <c r="E263" s="167"/>
      <c r="F263" s="168">
        <v>2040</v>
      </c>
      <c r="G263" s="168">
        <v>0</v>
      </c>
      <c r="H263" s="168">
        <v>0</v>
      </c>
      <c r="I263" s="168">
        <v>0</v>
      </c>
      <c r="J263" s="169">
        <v>0</v>
      </c>
      <c r="K263" s="168">
        <v>0</v>
      </c>
      <c r="L263" s="170">
        <v>0</v>
      </c>
    </row>
    <row r="264" spans="1:12" ht="16.5" thickBot="1" x14ac:dyDescent="0.3">
      <c r="A264" s="17">
        <v>41</v>
      </c>
      <c r="B264" s="30">
        <v>713001</v>
      </c>
      <c r="C264" s="100" t="s">
        <v>366</v>
      </c>
      <c r="D264" s="217"/>
      <c r="E264" s="218"/>
      <c r="F264" s="31"/>
      <c r="G264" s="31">
        <v>2999</v>
      </c>
      <c r="H264" s="31">
        <v>0</v>
      </c>
      <c r="I264" s="31">
        <v>0</v>
      </c>
      <c r="J264" s="35">
        <v>0</v>
      </c>
      <c r="K264" s="31"/>
      <c r="L264" s="31"/>
    </row>
    <row r="265" spans="1:12" ht="16.5" thickBot="1" x14ac:dyDescent="0.3">
      <c r="A265" s="171">
        <v>41</v>
      </c>
      <c r="B265" s="172">
        <v>713002</v>
      </c>
      <c r="C265" s="279" t="s">
        <v>323</v>
      </c>
      <c r="D265" s="280"/>
      <c r="E265" s="281"/>
      <c r="F265" s="31">
        <v>2645</v>
      </c>
      <c r="G265" s="31">
        <v>0</v>
      </c>
      <c r="H265" s="31">
        <v>1000</v>
      </c>
      <c r="I265" s="31">
        <v>962</v>
      </c>
      <c r="J265" s="35">
        <v>0</v>
      </c>
      <c r="K265" s="172">
        <v>0</v>
      </c>
      <c r="L265" s="172">
        <v>0</v>
      </c>
    </row>
    <row r="266" spans="1:12" ht="16.5" thickBot="1" x14ac:dyDescent="0.3">
      <c r="A266" s="171">
        <v>41</v>
      </c>
      <c r="B266" s="172">
        <v>713004</v>
      </c>
      <c r="C266" s="279" t="s">
        <v>324</v>
      </c>
      <c r="D266" s="280"/>
      <c r="E266" s="281"/>
      <c r="F266" s="31">
        <v>0</v>
      </c>
      <c r="G266" s="31">
        <v>3071</v>
      </c>
      <c r="H266" s="31">
        <v>0</v>
      </c>
      <c r="I266" s="31">
        <v>0</v>
      </c>
      <c r="J266" s="35">
        <v>0</v>
      </c>
      <c r="K266" s="172">
        <v>0</v>
      </c>
      <c r="L266" s="172">
        <v>0</v>
      </c>
    </row>
    <row r="267" spans="1:12" ht="16.5" thickBot="1" x14ac:dyDescent="0.3">
      <c r="A267" s="102"/>
      <c r="B267" s="103"/>
      <c r="C267" s="266" t="s">
        <v>197</v>
      </c>
      <c r="D267" s="267"/>
      <c r="E267" s="268"/>
      <c r="F267" s="52">
        <v>5556</v>
      </c>
      <c r="G267" s="52">
        <v>193169</v>
      </c>
      <c r="H267" s="20">
        <v>250000</v>
      </c>
      <c r="I267" s="52">
        <v>209480</v>
      </c>
      <c r="J267" s="20">
        <v>0</v>
      </c>
      <c r="K267" s="52">
        <v>0</v>
      </c>
      <c r="L267" s="52">
        <v>0</v>
      </c>
    </row>
    <row r="268" spans="1:12" ht="16.5" thickBot="1" x14ac:dyDescent="0.3">
      <c r="A268" s="113">
        <v>41</v>
      </c>
      <c r="B268" s="114">
        <v>713004</v>
      </c>
      <c r="C268" s="86" t="s">
        <v>440</v>
      </c>
      <c r="D268" s="87"/>
      <c r="E268" s="175"/>
      <c r="F268" s="31">
        <v>0</v>
      </c>
      <c r="G268" s="31">
        <v>4300</v>
      </c>
      <c r="H268" s="29">
        <v>0</v>
      </c>
      <c r="I268" s="31">
        <v>0</v>
      </c>
      <c r="J268" s="37">
        <v>0</v>
      </c>
      <c r="K268" s="31">
        <v>0</v>
      </c>
      <c r="L268" s="31">
        <v>0</v>
      </c>
    </row>
    <row r="269" spans="1:12" ht="16.5" thickBot="1" x14ac:dyDescent="0.3">
      <c r="A269" s="113">
        <v>41</v>
      </c>
      <c r="B269" s="114">
        <v>713004</v>
      </c>
      <c r="C269" s="86" t="s">
        <v>438</v>
      </c>
      <c r="D269" s="87"/>
      <c r="E269" s="175"/>
      <c r="F269" s="31">
        <v>0</v>
      </c>
      <c r="G269" s="31">
        <v>0</v>
      </c>
      <c r="H269" s="29">
        <v>0</v>
      </c>
      <c r="I269" s="31">
        <v>11205</v>
      </c>
      <c r="J269" s="37">
        <v>0</v>
      </c>
      <c r="K269" s="31">
        <v>0</v>
      </c>
      <c r="L269" s="31">
        <v>0</v>
      </c>
    </row>
    <row r="270" spans="1:12" ht="16.5" thickBot="1" x14ac:dyDescent="0.3">
      <c r="A270" s="113">
        <v>41</v>
      </c>
      <c r="B270" s="114">
        <v>711005</v>
      </c>
      <c r="C270" s="86" t="s">
        <v>325</v>
      </c>
      <c r="D270" s="176"/>
      <c r="E270" s="175"/>
      <c r="F270" s="31">
        <v>1410</v>
      </c>
      <c r="G270" s="31">
        <v>0</v>
      </c>
      <c r="H270" s="31">
        <v>0</v>
      </c>
      <c r="I270" s="31">
        <v>0</v>
      </c>
      <c r="J270" s="35">
        <v>0</v>
      </c>
      <c r="K270" s="31">
        <v>0</v>
      </c>
      <c r="L270" s="31">
        <v>0</v>
      </c>
    </row>
    <row r="271" spans="1:12" ht="16.5" thickBot="1" x14ac:dyDescent="0.3">
      <c r="A271" s="122" t="s">
        <v>417</v>
      </c>
      <c r="B271" s="32">
        <v>717002</v>
      </c>
      <c r="C271" s="269" t="s">
        <v>326</v>
      </c>
      <c r="D271" s="270"/>
      <c r="E271" s="271"/>
      <c r="F271" s="31">
        <v>120</v>
      </c>
      <c r="G271" s="31">
        <v>23765</v>
      </c>
      <c r="H271" s="31">
        <v>0</v>
      </c>
      <c r="I271" s="31">
        <v>15411</v>
      </c>
      <c r="J271" s="35">
        <v>0</v>
      </c>
      <c r="K271" s="32">
        <v>0</v>
      </c>
      <c r="L271" s="32">
        <v>0</v>
      </c>
    </row>
    <row r="272" spans="1:12" ht="16.5" thickBot="1" x14ac:dyDescent="0.3">
      <c r="A272" s="122">
        <v>41</v>
      </c>
      <c r="B272" s="32">
        <v>717002</v>
      </c>
      <c r="C272" s="123" t="s">
        <v>327</v>
      </c>
      <c r="D272" s="124"/>
      <c r="E272" s="177"/>
      <c r="F272" s="31">
        <v>0</v>
      </c>
      <c r="G272" s="31">
        <v>0</v>
      </c>
      <c r="H272" s="31">
        <v>0</v>
      </c>
      <c r="I272" s="31">
        <v>0</v>
      </c>
      <c r="J272" s="35">
        <v>0</v>
      </c>
      <c r="K272" s="32">
        <v>0</v>
      </c>
      <c r="L272" s="32">
        <v>0</v>
      </c>
    </row>
    <row r="273" spans="1:12" ht="16.5" thickBot="1" x14ac:dyDescent="0.3">
      <c r="A273" s="122">
        <v>43</v>
      </c>
      <c r="B273" s="32">
        <v>717002</v>
      </c>
      <c r="C273" s="123" t="s">
        <v>327</v>
      </c>
      <c r="D273" s="124"/>
      <c r="E273" s="177"/>
      <c r="F273" s="31">
        <v>4026</v>
      </c>
      <c r="G273" s="31">
        <v>17837</v>
      </c>
      <c r="H273" s="29"/>
      <c r="I273" s="31">
        <v>0</v>
      </c>
      <c r="J273" s="37">
        <v>0</v>
      </c>
      <c r="K273" s="32">
        <v>0</v>
      </c>
      <c r="L273" s="32">
        <v>0</v>
      </c>
    </row>
    <row r="274" spans="1:12" ht="16.5" thickBot="1" x14ac:dyDescent="0.3">
      <c r="A274" s="122">
        <v>46</v>
      </c>
      <c r="B274" s="32">
        <v>717002</v>
      </c>
      <c r="C274" s="123" t="s">
        <v>327</v>
      </c>
      <c r="D274" s="124"/>
      <c r="E274" s="177"/>
      <c r="F274" s="31">
        <v>0</v>
      </c>
      <c r="G274" s="31">
        <v>147267</v>
      </c>
      <c r="H274" s="29">
        <v>250000</v>
      </c>
      <c r="I274" s="31">
        <v>182864</v>
      </c>
      <c r="J274" s="37">
        <v>0</v>
      </c>
      <c r="K274" s="32">
        <v>0</v>
      </c>
      <c r="L274" s="32">
        <v>0</v>
      </c>
    </row>
    <row r="275" spans="1:12" ht="16.5" thickBot="1" x14ac:dyDescent="0.3">
      <c r="A275" s="102"/>
      <c r="B275" s="103"/>
      <c r="C275" s="266" t="s">
        <v>229</v>
      </c>
      <c r="D275" s="267"/>
      <c r="E275" s="268"/>
      <c r="F275" s="52">
        <v>5004</v>
      </c>
      <c r="G275" s="52">
        <v>0</v>
      </c>
      <c r="H275" s="52">
        <v>0</v>
      </c>
      <c r="I275" s="52">
        <v>10826</v>
      </c>
      <c r="J275" s="52">
        <v>0</v>
      </c>
      <c r="K275" s="121">
        <v>0</v>
      </c>
      <c r="L275" s="121">
        <v>0</v>
      </c>
    </row>
    <row r="276" spans="1:12" ht="16.5" thickBot="1" x14ac:dyDescent="0.3">
      <c r="A276" s="122">
        <v>41</v>
      </c>
      <c r="B276" s="32">
        <v>717002</v>
      </c>
      <c r="C276" s="269" t="s">
        <v>328</v>
      </c>
      <c r="D276" s="270"/>
      <c r="E276" s="271"/>
      <c r="F276" s="31">
        <v>24</v>
      </c>
      <c r="G276" s="31">
        <v>0</v>
      </c>
      <c r="H276" s="31">
        <v>0</v>
      </c>
      <c r="I276" s="38">
        <v>804</v>
      </c>
      <c r="J276" s="35">
        <v>0</v>
      </c>
      <c r="K276" s="32">
        <v>0</v>
      </c>
      <c r="L276" s="32">
        <v>0</v>
      </c>
    </row>
    <row r="277" spans="1:12" ht="16.5" thickBot="1" x14ac:dyDescent="0.3">
      <c r="A277" s="122">
        <v>41</v>
      </c>
      <c r="B277" s="32">
        <v>717002</v>
      </c>
      <c r="C277" s="123" t="s">
        <v>407</v>
      </c>
      <c r="D277" s="124"/>
      <c r="E277" s="177"/>
      <c r="F277" s="31">
        <v>0</v>
      </c>
      <c r="G277" s="31">
        <v>0</v>
      </c>
      <c r="H277" s="31"/>
      <c r="I277" s="31">
        <v>2620</v>
      </c>
      <c r="J277" s="35">
        <v>0</v>
      </c>
      <c r="K277" s="32">
        <v>0</v>
      </c>
      <c r="L277" s="32">
        <v>0</v>
      </c>
    </row>
    <row r="278" spans="1:12" ht="16.5" thickBot="1" x14ac:dyDescent="0.3">
      <c r="A278" s="122">
        <v>41</v>
      </c>
      <c r="B278" s="32">
        <v>713005</v>
      </c>
      <c r="C278" s="123" t="s">
        <v>406</v>
      </c>
      <c r="D278" s="124"/>
      <c r="E278" s="177"/>
      <c r="F278" s="31">
        <v>0</v>
      </c>
      <c r="G278" s="31">
        <v>0</v>
      </c>
      <c r="H278" s="31"/>
      <c r="I278" s="31">
        <v>2803</v>
      </c>
      <c r="J278" s="35">
        <v>0</v>
      </c>
      <c r="K278" s="32">
        <v>0</v>
      </c>
      <c r="L278" s="32">
        <v>0</v>
      </c>
    </row>
    <row r="279" spans="1:12" ht="16.5" thickBot="1" x14ac:dyDescent="0.3">
      <c r="A279" s="122">
        <v>41</v>
      </c>
      <c r="B279" s="32">
        <v>713004</v>
      </c>
      <c r="C279" s="269" t="s">
        <v>416</v>
      </c>
      <c r="D279" s="270"/>
      <c r="E279" s="271"/>
      <c r="F279" s="31">
        <v>0</v>
      </c>
      <c r="G279" s="31">
        <v>0</v>
      </c>
      <c r="H279" s="31">
        <v>0</v>
      </c>
      <c r="I279" s="31">
        <v>4599</v>
      </c>
      <c r="J279" s="35">
        <v>0</v>
      </c>
      <c r="K279" s="32">
        <v>0</v>
      </c>
      <c r="L279" s="32">
        <v>0</v>
      </c>
    </row>
    <row r="280" spans="1:12" ht="16.5" thickBot="1" x14ac:dyDescent="0.3">
      <c r="A280" s="122">
        <v>41</v>
      </c>
      <c r="B280" s="32">
        <v>711005</v>
      </c>
      <c r="C280" s="123" t="s">
        <v>329</v>
      </c>
      <c r="D280" s="124"/>
      <c r="E280" s="177" t="s">
        <v>330</v>
      </c>
      <c r="F280" s="31">
        <v>4980</v>
      </c>
      <c r="G280" s="31">
        <v>0</v>
      </c>
      <c r="H280" s="31">
        <v>0</v>
      </c>
      <c r="I280" s="31">
        <v>0</v>
      </c>
      <c r="J280" s="35">
        <v>0</v>
      </c>
      <c r="K280" s="32">
        <v>0</v>
      </c>
      <c r="L280" s="32">
        <v>0</v>
      </c>
    </row>
    <row r="281" spans="1:12" ht="16.5" thickBot="1" x14ac:dyDescent="0.3">
      <c r="A281" s="102"/>
      <c r="B281" s="103"/>
      <c r="C281" s="266" t="s">
        <v>238</v>
      </c>
      <c r="D281" s="267"/>
      <c r="E281" s="268"/>
      <c r="F281" s="52"/>
      <c r="G281" s="52"/>
      <c r="H281" s="52">
        <v>0</v>
      </c>
      <c r="I281" s="52">
        <v>0</v>
      </c>
      <c r="J281" s="52">
        <v>0</v>
      </c>
      <c r="K281" s="52">
        <v>0</v>
      </c>
      <c r="L281" s="52">
        <v>0</v>
      </c>
    </row>
    <row r="282" spans="1:12" ht="16.5" thickBot="1" x14ac:dyDescent="0.3">
      <c r="A282" s="122">
        <v>41</v>
      </c>
      <c r="B282" s="32">
        <v>717002</v>
      </c>
      <c r="C282" s="269" t="s">
        <v>331</v>
      </c>
      <c r="D282" s="270"/>
      <c r="E282" s="271"/>
      <c r="F282" s="31">
        <v>0</v>
      </c>
      <c r="G282" s="31">
        <v>0</v>
      </c>
      <c r="H282" s="31">
        <v>0</v>
      </c>
      <c r="I282" s="31">
        <v>0</v>
      </c>
      <c r="J282" s="35">
        <v>0</v>
      </c>
      <c r="K282" s="32">
        <v>0</v>
      </c>
      <c r="L282" s="32">
        <v>0</v>
      </c>
    </row>
    <row r="283" spans="1:12" ht="16.5" thickBot="1" x14ac:dyDescent="0.3">
      <c r="A283" s="102"/>
      <c r="B283" s="103"/>
      <c r="C283" s="266" t="s">
        <v>241</v>
      </c>
      <c r="D283" s="267"/>
      <c r="E283" s="268"/>
      <c r="F283" s="52">
        <v>13359</v>
      </c>
      <c r="G283" s="52">
        <v>2876</v>
      </c>
      <c r="H283" s="20">
        <v>40000</v>
      </c>
      <c r="I283" s="52">
        <v>180</v>
      </c>
      <c r="J283" s="20">
        <v>0</v>
      </c>
      <c r="K283" s="103">
        <v>0</v>
      </c>
      <c r="L283" s="103">
        <v>0</v>
      </c>
    </row>
    <row r="284" spans="1:12" ht="16.5" thickBot="1" x14ac:dyDescent="0.3">
      <c r="A284" s="122">
        <v>41</v>
      </c>
      <c r="B284" s="32">
        <v>713001</v>
      </c>
      <c r="C284" s="269" t="s">
        <v>332</v>
      </c>
      <c r="D284" s="270"/>
      <c r="E284" s="271"/>
      <c r="F284" s="31">
        <v>13359</v>
      </c>
      <c r="G284" s="31">
        <v>0</v>
      </c>
      <c r="H284" s="31">
        <v>0</v>
      </c>
      <c r="I284" s="31">
        <v>0</v>
      </c>
      <c r="J284" s="35">
        <v>0</v>
      </c>
      <c r="K284" s="32">
        <v>0</v>
      </c>
      <c r="L284" s="32">
        <v>0</v>
      </c>
    </row>
    <row r="285" spans="1:12" ht="16.5" thickBot="1" x14ac:dyDescent="0.3">
      <c r="A285" s="122">
        <v>46</v>
      </c>
      <c r="B285" s="32">
        <v>717002</v>
      </c>
      <c r="C285" s="123" t="s">
        <v>333</v>
      </c>
      <c r="D285" s="124"/>
      <c r="E285" s="177"/>
      <c r="F285" s="31">
        <v>0</v>
      </c>
      <c r="G285" s="31">
        <v>2876</v>
      </c>
      <c r="H285" s="29">
        <v>40000</v>
      </c>
      <c r="I285" s="31">
        <v>180</v>
      </c>
      <c r="J285" s="37">
        <v>0</v>
      </c>
      <c r="K285" s="32">
        <v>0</v>
      </c>
      <c r="L285" s="32">
        <v>0</v>
      </c>
    </row>
    <row r="286" spans="1:12" ht="16.5" thickBot="1" x14ac:dyDescent="0.3">
      <c r="A286" s="102"/>
      <c r="B286" s="103"/>
      <c r="C286" s="266" t="s">
        <v>334</v>
      </c>
      <c r="D286" s="267"/>
      <c r="E286" s="268"/>
      <c r="F286" s="52">
        <v>0</v>
      </c>
      <c r="G286" s="52">
        <v>0</v>
      </c>
      <c r="H286" s="52">
        <v>0</v>
      </c>
      <c r="I286" s="52">
        <v>3085</v>
      </c>
      <c r="J286" s="52">
        <v>0</v>
      </c>
      <c r="K286" s="121">
        <v>0</v>
      </c>
      <c r="L286" s="121">
        <v>0</v>
      </c>
    </row>
    <row r="287" spans="1:12" ht="16.5" thickBot="1" x14ac:dyDescent="0.3">
      <c r="A287" s="122" t="s">
        <v>443</v>
      </c>
      <c r="B287" s="32">
        <v>713004</v>
      </c>
      <c r="C287" s="269" t="s">
        <v>408</v>
      </c>
      <c r="D287" s="270"/>
      <c r="E287" s="271"/>
      <c r="F287" s="31">
        <v>0</v>
      </c>
      <c r="G287" s="31">
        <v>0</v>
      </c>
      <c r="H287" s="31">
        <v>0</v>
      </c>
      <c r="I287" s="31">
        <v>3085</v>
      </c>
      <c r="J287" s="35">
        <v>0</v>
      </c>
      <c r="K287" s="32">
        <v>0</v>
      </c>
      <c r="L287" s="32">
        <v>0</v>
      </c>
    </row>
    <row r="288" spans="1:12" ht="16.5" thickBot="1" x14ac:dyDescent="0.3">
      <c r="A288" s="120"/>
      <c r="B288" s="121"/>
      <c r="C288" s="173" t="s">
        <v>335</v>
      </c>
      <c r="D288" s="174"/>
      <c r="E288" s="104"/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121">
        <v>0</v>
      </c>
    </row>
    <row r="289" spans="1:12" ht="16.5" thickBot="1" x14ac:dyDescent="0.3">
      <c r="A289" s="122">
        <v>41</v>
      </c>
      <c r="B289" s="32">
        <v>713004</v>
      </c>
      <c r="C289" s="123" t="s">
        <v>437</v>
      </c>
      <c r="D289" s="124"/>
      <c r="E289" s="177"/>
      <c r="F289" s="31">
        <v>0</v>
      </c>
      <c r="G289" s="31">
        <v>0</v>
      </c>
      <c r="H289" s="31">
        <v>0</v>
      </c>
      <c r="I289" s="31">
        <v>0</v>
      </c>
      <c r="J289" s="35">
        <v>0</v>
      </c>
      <c r="K289" s="32">
        <v>0</v>
      </c>
      <c r="L289" s="32">
        <v>0</v>
      </c>
    </row>
    <row r="290" spans="1:12" ht="16.5" thickBot="1" x14ac:dyDescent="0.3">
      <c r="A290" s="115"/>
      <c r="B290" s="116"/>
      <c r="C290" s="178" t="s">
        <v>336</v>
      </c>
      <c r="D290" s="117"/>
      <c r="E290" s="118"/>
      <c r="F290" s="119">
        <v>2223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</row>
    <row r="291" spans="1:12" ht="16.5" thickBot="1" x14ac:dyDescent="0.3">
      <c r="A291" s="122">
        <v>41</v>
      </c>
      <c r="B291" s="32">
        <v>713004</v>
      </c>
      <c r="C291" s="123" t="s">
        <v>337</v>
      </c>
      <c r="D291" s="124"/>
      <c r="E291" s="177"/>
      <c r="F291" s="31">
        <v>2223</v>
      </c>
      <c r="G291" s="31">
        <v>0</v>
      </c>
      <c r="H291" s="31">
        <v>0</v>
      </c>
      <c r="I291" s="31">
        <v>0</v>
      </c>
      <c r="J291" s="35">
        <v>0</v>
      </c>
      <c r="K291" s="32">
        <v>0</v>
      </c>
      <c r="L291" s="32">
        <v>0</v>
      </c>
    </row>
    <row r="292" spans="1:12" ht="16.5" thickBot="1" x14ac:dyDescent="0.3">
      <c r="A292" s="102"/>
      <c r="B292" s="103"/>
      <c r="C292" s="266" t="s">
        <v>338</v>
      </c>
      <c r="D292" s="267"/>
      <c r="E292" s="268"/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2">
        <v>0</v>
      </c>
    </row>
    <row r="293" spans="1:12" ht="16.5" thickBot="1" x14ac:dyDescent="0.3">
      <c r="A293" s="122">
        <v>41</v>
      </c>
      <c r="B293" s="32">
        <v>717003</v>
      </c>
      <c r="C293" s="269" t="s">
        <v>339</v>
      </c>
      <c r="D293" s="270"/>
      <c r="E293" s="271"/>
      <c r="F293" s="31">
        <v>0</v>
      </c>
      <c r="G293" s="31">
        <v>0</v>
      </c>
      <c r="H293" s="31">
        <v>0</v>
      </c>
      <c r="I293" s="31">
        <v>0</v>
      </c>
      <c r="J293" s="35">
        <v>0</v>
      </c>
      <c r="K293" s="32">
        <v>0</v>
      </c>
      <c r="L293" s="32">
        <v>0</v>
      </c>
    </row>
    <row r="294" spans="1:12" ht="16.5" thickBot="1" x14ac:dyDescent="0.3">
      <c r="A294" s="120"/>
      <c r="B294" s="121"/>
      <c r="C294" s="173" t="s">
        <v>340</v>
      </c>
      <c r="D294" s="174"/>
      <c r="E294" s="179"/>
      <c r="F294" s="52">
        <v>15282</v>
      </c>
      <c r="G294" s="52">
        <v>720</v>
      </c>
      <c r="H294" s="52">
        <v>0</v>
      </c>
      <c r="I294" s="52">
        <v>20916</v>
      </c>
      <c r="J294" s="52">
        <v>0</v>
      </c>
      <c r="K294" s="52">
        <v>0</v>
      </c>
      <c r="L294" s="52">
        <v>0</v>
      </c>
    </row>
    <row r="295" spans="1:12" ht="16.5" thickBot="1" x14ac:dyDescent="0.3">
      <c r="A295" s="122" t="s">
        <v>417</v>
      </c>
      <c r="B295" s="32">
        <v>717003</v>
      </c>
      <c r="C295" s="123" t="s">
        <v>444</v>
      </c>
      <c r="D295" s="124"/>
      <c r="E295" s="177"/>
      <c r="F295" s="31">
        <v>15282</v>
      </c>
      <c r="G295" s="31">
        <v>720</v>
      </c>
      <c r="H295" s="31">
        <v>0</v>
      </c>
      <c r="I295" s="31">
        <v>20916</v>
      </c>
      <c r="J295" s="34">
        <v>0</v>
      </c>
      <c r="K295" s="32">
        <v>0</v>
      </c>
      <c r="L295" s="32">
        <v>0</v>
      </c>
    </row>
    <row r="296" spans="1:12" ht="16.5" thickBot="1" x14ac:dyDescent="0.3">
      <c r="A296" s="149"/>
      <c r="B296" s="55"/>
      <c r="C296" s="272" t="s">
        <v>341</v>
      </c>
      <c r="D296" s="273"/>
      <c r="E296" s="274"/>
      <c r="F296" s="57">
        <v>46985</v>
      </c>
      <c r="G296" s="57">
        <v>202835</v>
      </c>
      <c r="H296" s="57">
        <v>291000</v>
      </c>
      <c r="I296" s="57">
        <v>245449</v>
      </c>
      <c r="J296" s="57">
        <v>0</v>
      </c>
      <c r="K296" s="61">
        <v>0</v>
      </c>
      <c r="L296" s="61">
        <v>0</v>
      </c>
    </row>
    <row r="297" spans="1:12" x14ac:dyDescent="0.25">
      <c r="A297" s="276"/>
      <c r="B297" s="257"/>
      <c r="C297" s="276"/>
      <c r="D297" s="276"/>
      <c r="E297" s="276"/>
      <c r="F297" s="257"/>
      <c r="G297" s="257"/>
      <c r="H297" s="257"/>
      <c r="I297" s="257"/>
      <c r="J297" s="257"/>
      <c r="K297" s="257"/>
      <c r="L297" s="257"/>
    </row>
    <row r="298" spans="1:12" x14ac:dyDescent="0.25">
      <c r="A298" s="277"/>
      <c r="B298" s="260"/>
      <c r="C298" s="277"/>
      <c r="D298" s="277"/>
      <c r="E298" s="277"/>
      <c r="F298" s="260"/>
      <c r="G298" s="260"/>
      <c r="H298" s="260"/>
      <c r="I298" s="260"/>
      <c r="J298" s="260"/>
      <c r="K298" s="260"/>
      <c r="L298" s="260"/>
    </row>
    <row r="299" spans="1:12" x14ac:dyDescent="0.25">
      <c r="A299" s="277"/>
      <c r="B299" s="260"/>
      <c r="C299" s="277"/>
      <c r="D299" s="277"/>
      <c r="E299" s="277"/>
      <c r="F299" s="260"/>
      <c r="G299" s="260"/>
      <c r="H299" s="260"/>
      <c r="I299" s="260"/>
      <c r="J299" s="260"/>
      <c r="K299" s="260"/>
      <c r="L299" s="260"/>
    </row>
    <row r="300" spans="1:12" ht="15.75" thickBot="1" x14ac:dyDescent="0.3">
      <c r="A300" s="278"/>
      <c r="B300" s="275"/>
      <c r="C300" s="278"/>
      <c r="D300" s="278"/>
      <c r="E300" s="278"/>
      <c r="F300" s="275"/>
      <c r="G300" s="275"/>
      <c r="H300" s="275"/>
      <c r="I300" s="275"/>
      <c r="J300" s="275"/>
      <c r="K300" s="275"/>
      <c r="L300" s="275"/>
    </row>
    <row r="301" spans="1:12" x14ac:dyDescent="0.25">
      <c r="A301" s="254" t="s">
        <v>7</v>
      </c>
      <c r="B301" s="180"/>
      <c r="C301" s="256"/>
      <c r="D301" s="257"/>
      <c r="E301" s="258"/>
      <c r="F301" s="262" t="s">
        <v>10</v>
      </c>
      <c r="G301" s="262" t="s">
        <v>10</v>
      </c>
      <c r="H301" s="262" t="s">
        <v>11</v>
      </c>
      <c r="I301" s="262" t="s">
        <v>12</v>
      </c>
      <c r="J301" s="264" t="s">
        <v>11</v>
      </c>
      <c r="K301" s="262" t="s">
        <v>11</v>
      </c>
      <c r="L301" s="262" t="s">
        <v>11</v>
      </c>
    </row>
    <row r="302" spans="1:12" ht="15.75" thickBot="1" x14ac:dyDescent="0.3">
      <c r="A302" s="255"/>
      <c r="B302" s="180" t="s">
        <v>342</v>
      </c>
      <c r="C302" s="259"/>
      <c r="D302" s="260"/>
      <c r="E302" s="261"/>
      <c r="F302" s="263"/>
      <c r="G302" s="263"/>
      <c r="H302" s="263"/>
      <c r="I302" s="263"/>
      <c r="J302" s="265"/>
      <c r="K302" s="263"/>
      <c r="L302" s="263"/>
    </row>
    <row r="303" spans="1:12" ht="16.5" thickBot="1" x14ac:dyDescent="0.3">
      <c r="A303" s="181" t="s">
        <v>13</v>
      </c>
      <c r="B303" s="180" t="s">
        <v>320</v>
      </c>
      <c r="C303" s="248" t="s">
        <v>94</v>
      </c>
      <c r="D303" s="249"/>
      <c r="E303" s="250"/>
      <c r="F303" s="82">
        <v>2021</v>
      </c>
      <c r="G303" s="82">
        <v>2022</v>
      </c>
      <c r="H303" s="82">
        <v>2023</v>
      </c>
      <c r="I303" s="82">
        <v>2023</v>
      </c>
      <c r="J303" s="83">
        <v>2024</v>
      </c>
      <c r="K303" s="82">
        <v>2025</v>
      </c>
      <c r="L303" s="82">
        <v>2026</v>
      </c>
    </row>
    <row r="304" spans="1:12" ht="16.5" thickBot="1" x14ac:dyDescent="0.3">
      <c r="A304" s="182"/>
      <c r="B304" s="183"/>
      <c r="C304" s="266" t="s">
        <v>343</v>
      </c>
      <c r="D304" s="267"/>
      <c r="E304" s="268"/>
      <c r="F304" s="184">
        <v>29890</v>
      </c>
      <c r="G304" s="119">
        <v>30016</v>
      </c>
      <c r="H304" s="184">
        <v>30000</v>
      </c>
      <c r="I304" s="184">
        <v>30000</v>
      </c>
      <c r="J304" s="184">
        <v>30000</v>
      </c>
      <c r="K304" s="184">
        <v>30500</v>
      </c>
      <c r="L304" s="185">
        <v>31000</v>
      </c>
    </row>
    <row r="305" spans="1:12" ht="16.5" thickBot="1" x14ac:dyDescent="0.3">
      <c r="A305" s="186">
        <v>41</v>
      </c>
      <c r="B305" s="32">
        <v>821007</v>
      </c>
      <c r="C305" s="269" t="s">
        <v>344</v>
      </c>
      <c r="D305" s="270"/>
      <c r="E305" s="271"/>
      <c r="F305" s="31">
        <v>29890</v>
      </c>
      <c r="G305" s="237">
        <v>30016</v>
      </c>
      <c r="H305" s="31">
        <v>30000</v>
      </c>
      <c r="I305" s="31">
        <v>30000</v>
      </c>
      <c r="J305" s="35">
        <v>30000</v>
      </c>
      <c r="K305" s="32">
        <v>30500</v>
      </c>
      <c r="L305" s="36">
        <v>31000</v>
      </c>
    </row>
    <row r="306" spans="1:12" ht="16.5" thickBot="1" x14ac:dyDescent="0.3">
      <c r="A306" s="187"/>
      <c r="B306" s="140"/>
      <c r="C306" s="141" t="s">
        <v>345</v>
      </c>
      <c r="D306" s="142"/>
      <c r="E306" s="143"/>
      <c r="F306" s="144">
        <v>2569</v>
      </c>
      <c r="G306" s="144">
        <v>0</v>
      </c>
      <c r="H306" s="144">
        <v>0</v>
      </c>
      <c r="I306" s="144">
        <v>0</v>
      </c>
      <c r="J306" s="144">
        <v>0</v>
      </c>
      <c r="K306" s="144">
        <v>0</v>
      </c>
      <c r="L306" s="188">
        <v>0</v>
      </c>
    </row>
    <row r="307" spans="1:12" ht="16.5" thickBot="1" x14ac:dyDescent="0.3">
      <c r="A307" s="186">
        <v>71</v>
      </c>
      <c r="B307" s="32">
        <v>819002</v>
      </c>
      <c r="C307" s="123" t="s">
        <v>346</v>
      </c>
      <c r="D307" s="124"/>
      <c r="E307" s="177"/>
      <c r="F307" s="31">
        <v>2569</v>
      </c>
      <c r="G307" s="31">
        <v>0</v>
      </c>
      <c r="H307" s="31">
        <v>0</v>
      </c>
      <c r="I307" s="31">
        <v>0</v>
      </c>
      <c r="J307" s="35">
        <v>0</v>
      </c>
      <c r="K307" s="32">
        <v>0</v>
      </c>
      <c r="L307" s="36">
        <v>0</v>
      </c>
    </row>
    <row r="308" spans="1:12" ht="16.5" thickBot="1" x14ac:dyDescent="0.3">
      <c r="A308" s="189"/>
      <c r="B308" s="190"/>
      <c r="C308" s="272" t="s">
        <v>102</v>
      </c>
      <c r="D308" s="273"/>
      <c r="E308" s="274"/>
      <c r="F308" s="57">
        <v>32459</v>
      </c>
      <c r="G308" s="57">
        <v>30016</v>
      </c>
      <c r="H308" s="57">
        <v>30000</v>
      </c>
      <c r="I308" s="57">
        <v>30000</v>
      </c>
      <c r="J308" s="57">
        <v>30000</v>
      </c>
      <c r="K308" s="57">
        <v>30500</v>
      </c>
      <c r="L308" s="57">
        <v>31000</v>
      </c>
    </row>
    <row r="313" spans="1:12" ht="15.75" thickBot="1" x14ac:dyDescent="0.3"/>
    <row r="314" spans="1:12" x14ac:dyDescent="0.25">
      <c r="A314" s="254" t="s">
        <v>7</v>
      </c>
      <c r="B314" s="153"/>
      <c r="C314" s="256"/>
      <c r="D314" s="257"/>
      <c r="E314" s="258"/>
      <c r="F314" s="262" t="s">
        <v>10</v>
      </c>
      <c r="G314" s="262" t="s">
        <v>10</v>
      </c>
      <c r="H314" s="262" t="s">
        <v>11</v>
      </c>
      <c r="I314" s="262" t="s">
        <v>12</v>
      </c>
      <c r="J314" s="264" t="s">
        <v>11</v>
      </c>
      <c r="K314" s="262" t="s">
        <v>11</v>
      </c>
      <c r="L314" s="262" t="s">
        <v>11</v>
      </c>
    </row>
    <row r="315" spans="1:12" ht="15.75" thickBot="1" x14ac:dyDescent="0.3">
      <c r="A315" s="255"/>
      <c r="B315" s="181"/>
      <c r="C315" s="259"/>
      <c r="D315" s="260"/>
      <c r="E315" s="261"/>
      <c r="F315" s="263"/>
      <c r="G315" s="263"/>
      <c r="H315" s="263"/>
      <c r="I315" s="263"/>
      <c r="J315" s="265"/>
      <c r="K315" s="263"/>
      <c r="L315" s="263"/>
    </row>
    <row r="316" spans="1:12" ht="16.5" thickBot="1" x14ac:dyDescent="0.3">
      <c r="A316" s="181" t="s">
        <v>13</v>
      </c>
      <c r="B316" s="156" t="s">
        <v>430</v>
      </c>
      <c r="C316" s="248" t="s">
        <v>419</v>
      </c>
      <c r="D316" s="249"/>
      <c r="E316" s="250"/>
      <c r="F316" s="82">
        <v>2021</v>
      </c>
      <c r="G316" s="82">
        <v>2022</v>
      </c>
      <c r="H316" s="82">
        <v>2023</v>
      </c>
      <c r="I316" s="82">
        <v>2023</v>
      </c>
      <c r="J316" s="83">
        <v>2024</v>
      </c>
      <c r="K316" s="82">
        <v>2025</v>
      </c>
      <c r="L316" s="82">
        <v>2026</v>
      </c>
    </row>
    <row r="317" spans="1:12" ht="16.5" thickBot="1" x14ac:dyDescent="0.3">
      <c r="A317" s="229">
        <v>111</v>
      </c>
      <c r="B317" s="148">
        <v>357</v>
      </c>
      <c r="C317" s="251" t="s">
        <v>431</v>
      </c>
      <c r="D317" s="252"/>
      <c r="E317" s="253"/>
      <c r="F317" s="230">
        <v>2387</v>
      </c>
      <c r="G317" s="31">
        <v>3006</v>
      </c>
      <c r="H317" s="230">
        <v>5800</v>
      </c>
      <c r="I317" s="230">
        <v>10000</v>
      </c>
      <c r="J317" s="234">
        <v>5800</v>
      </c>
      <c r="K317" s="230">
        <v>5800</v>
      </c>
      <c r="L317" s="230">
        <v>5800</v>
      </c>
    </row>
    <row r="318" spans="1:12" ht="16.5" thickBot="1" x14ac:dyDescent="0.3">
      <c r="A318" s="17">
        <v>111</v>
      </c>
      <c r="B318" s="31">
        <v>357</v>
      </c>
      <c r="C318" s="251" t="s">
        <v>432</v>
      </c>
      <c r="D318" s="252"/>
      <c r="E318" s="253"/>
      <c r="F318" s="31">
        <v>2593</v>
      </c>
      <c r="G318" s="231">
        <v>1008</v>
      </c>
      <c r="H318" s="31">
        <v>0</v>
      </c>
      <c r="I318" s="31">
        <v>3313</v>
      </c>
      <c r="J318" s="35">
        <v>0</v>
      </c>
      <c r="K318" s="31">
        <v>0</v>
      </c>
      <c r="L318" s="31">
        <v>0</v>
      </c>
    </row>
    <row r="319" spans="1:12" ht="16.5" thickBot="1" x14ac:dyDescent="0.3">
      <c r="A319" s="17">
        <v>72</v>
      </c>
      <c r="B319" s="31">
        <v>584</v>
      </c>
      <c r="C319" s="86" t="s">
        <v>435</v>
      </c>
      <c r="D319" s="87"/>
      <c r="E319" s="88"/>
      <c r="F319" s="31">
        <v>4151</v>
      </c>
      <c r="G319" s="31">
        <v>3415</v>
      </c>
      <c r="H319" s="31">
        <v>5600</v>
      </c>
      <c r="I319" s="31">
        <v>5600</v>
      </c>
      <c r="J319" s="35">
        <v>5600</v>
      </c>
      <c r="K319" s="31">
        <v>5600</v>
      </c>
      <c r="L319" s="31">
        <v>5600</v>
      </c>
    </row>
    <row r="320" spans="1:12" ht="16.5" thickBot="1" x14ac:dyDescent="0.3">
      <c r="A320" s="17">
        <v>72</v>
      </c>
      <c r="B320" s="31">
        <v>584</v>
      </c>
      <c r="C320" s="86" t="s">
        <v>436</v>
      </c>
      <c r="D320" s="87"/>
      <c r="E320" s="88"/>
      <c r="F320" s="31">
        <v>7742</v>
      </c>
      <c r="G320" s="31">
        <v>11479</v>
      </c>
      <c r="H320" s="31">
        <v>10000</v>
      </c>
      <c r="I320" s="31">
        <v>8800</v>
      </c>
      <c r="J320" s="35">
        <v>10000</v>
      </c>
      <c r="K320" s="31">
        <v>10000</v>
      </c>
      <c r="L320" s="31">
        <v>10000</v>
      </c>
    </row>
    <row r="321" spans="1:12" ht="16.5" thickBot="1" x14ac:dyDescent="0.3">
      <c r="A321" s="17">
        <v>41</v>
      </c>
      <c r="B321" s="31">
        <v>584</v>
      </c>
      <c r="C321" s="86" t="s">
        <v>433</v>
      </c>
      <c r="D321" s="87"/>
      <c r="E321" s="88"/>
      <c r="F321" s="31">
        <v>103459</v>
      </c>
      <c r="G321" s="31">
        <v>121925</v>
      </c>
      <c r="H321" s="31">
        <v>153825</v>
      </c>
      <c r="I321" s="31">
        <v>153825</v>
      </c>
      <c r="J321" s="35">
        <v>153825</v>
      </c>
      <c r="K321" s="31">
        <v>153825</v>
      </c>
      <c r="L321" s="31">
        <v>153825</v>
      </c>
    </row>
    <row r="322" spans="1:12" ht="16.5" thickBot="1" x14ac:dyDescent="0.3">
      <c r="A322" s="17">
        <v>41</v>
      </c>
      <c r="B322" s="31">
        <v>584</v>
      </c>
      <c r="C322" s="86" t="s">
        <v>434</v>
      </c>
      <c r="D322" s="87"/>
      <c r="E322" s="88"/>
      <c r="F322" s="31">
        <v>22933</v>
      </c>
      <c r="G322" s="31">
        <v>28436</v>
      </c>
      <c r="H322" s="31">
        <v>29875</v>
      </c>
      <c r="I322" s="31">
        <v>29875</v>
      </c>
      <c r="J322" s="35">
        <v>29875</v>
      </c>
      <c r="K322" s="31">
        <v>29875</v>
      </c>
      <c r="L322" s="31">
        <v>29875</v>
      </c>
    </row>
    <row r="323" spans="1:12" ht="16.5" thickBot="1" x14ac:dyDescent="0.3">
      <c r="A323" s="235"/>
      <c r="B323" s="119"/>
      <c r="C323" s="110" t="s">
        <v>441</v>
      </c>
      <c r="D323" s="111"/>
      <c r="E323" s="112"/>
      <c r="F323" s="119">
        <v>143265</v>
      </c>
      <c r="G323" s="119">
        <v>169269</v>
      </c>
      <c r="H323" s="119">
        <v>205100</v>
      </c>
      <c r="I323" s="119">
        <v>211413</v>
      </c>
      <c r="J323" s="119">
        <v>205100</v>
      </c>
      <c r="K323" s="119">
        <v>205100</v>
      </c>
      <c r="L323" s="119">
        <v>205100</v>
      </c>
    </row>
  </sheetData>
  <mergeCells count="233">
    <mergeCell ref="C2:E3"/>
    <mergeCell ref="C4:E4"/>
    <mergeCell ref="C5:E5"/>
    <mergeCell ref="C6:E6"/>
    <mergeCell ref="C7:E7"/>
    <mergeCell ref="C8:E8"/>
    <mergeCell ref="C24:E24"/>
    <mergeCell ref="C25:E25"/>
    <mergeCell ref="C26:E26"/>
    <mergeCell ref="C27:E27"/>
    <mergeCell ref="C28:E28"/>
    <mergeCell ref="C29:E29"/>
    <mergeCell ref="C9:E9"/>
    <mergeCell ref="C10:E10"/>
    <mergeCell ref="C11:E11"/>
    <mergeCell ref="C21:E21"/>
    <mergeCell ref="C22:E22"/>
    <mergeCell ref="C23:E23"/>
    <mergeCell ref="C37:E37"/>
    <mergeCell ref="C38:E38"/>
    <mergeCell ref="C39:E39"/>
    <mergeCell ref="C40:E40"/>
    <mergeCell ref="C41:E41"/>
    <mergeCell ref="C30:E30"/>
    <mergeCell ref="C31:E31"/>
    <mergeCell ref="C32:E32"/>
    <mergeCell ref="C34:E34"/>
    <mergeCell ref="C35:E35"/>
    <mergeCell ref="C36:E36"/>
    <mergeCell ref="C49:E49"/>
    <mergeCell ref="C50:E50"/>
    <mergeCell ref="C51:E51"/>
    <mergeCell ref="C52:E52"/>
    <mergeCell ref="C54:E54"/>
    <mergeCell ref="C43:E43"/>
    <mergeCell ref="C44:E44"/>
    <mergeCell ref="C45:E45"/>
    <mergeCell ref="C46:E46"/>
    <mergeCell ref="C47:E47"/>
    <mergeCell ref="C48:E48"/>
    <mergeCell ref="C65:E65"/>
    <mergeCell ref="C66:E66"/>
    <mergeCell ref="C67:E67"/>
    <mergeCell ref="C68:E68"/>
    <mergeCell ref="C69:E69"/>
    <mergeCell ref="C70:E70"/>
    <mergeCell ref="C55:E55"/>
    <mergeCell ref="C56:E56"/>
    <mergeCell ref="C58:E58"/>
    <mergeCell ref="C59:E59"/>
    <mergeCell ref="C60:E60"/>
    <mergeCell ref="C64:E64"/>
    <mergeCell ref="C82:E82"/>
    <mergeCell ref="C83:E83"/>
    <mergeCell ref="C84:E84"/>
    <mergeCell ref="C85:E85"/>
    <mergeCell ref="C86:E86"/>
    <mergeCell ref="C87:E87"/>
    <mergeCell ref="C71:E71"/>
    <mergeCell ref="C72:E72"/>
    <mergeCell ref="C74:E74"/>
    <mergeCell ref="C76:E76"/>
    <mergeCell ref="C80:E80"/>
    <mergeCell ref="C81:E81"/>
    <mergeCell ref="C94:E94"/>
    <mergeCell ref="C95:E95"/>
    <mergeCell ref="C97:E97"/>
    <mergeCell ref="C99:E99"/>
    <mergeCell ref="C100:E100"/>
    <mergeCell ref="C101:E101"/>
    <mergeCell ref="C88:E88"/>
    <mergeCell ref="C89:E89"/>
    <mergeCell ref="C90:E90"/>
    <mergeCell ref="C91:E91"/>
    <mergeCell ref="C92:E92"/>
    <mergeCell ref="C93:E93"/>
    <mergeCell ref="C109:E109"/>
    <mergeCell ref="C110:E110"/>
    <mergeCell ref="C113:E113"/>
    <mergeCell ref="C115:E115"/>
    <mergeCell ref="C116:E116"/>
    <mergeCell ref="C117:E117"/>
    <mergeCell ref="C102:E102"/>
    <mergeCell ref="C103:E103"/>
    <mergeCell ref="C104:E104"/>
    <mergeCell ref="C105:E105"/>
    <mergeCell ref="C106:E106"/>
    <mergeCell ref="C107:E107"/>
    <mergeCell ref="C130:E130"/>
    <mergeCell ref="C131:E131"/>
    <mergeCell ref="C132:E132"/>
    <mergeCell ref="C133:E133"/>
    <mergeCell ref="C134:E134"/>
    <mergeCell ref="C135:E135"/>
    <mergeCell ref="C118:E118"/>
    <mergeCell ref="C119:E119"/>
    <mergeCell ref="C120:E120"/>
    <mergeCell ref="C121:E121"/>
    <mergeCell ref="C125:E125"/>
    <mergeCell ref="C129:E129"/>
    <mergeCell ref="C144:E144"/>
    <mergeCell ref="C147:E147"/>
    <mergeCell ref="C151:E151"/>
    <mergeCell ref="C152:E152"/>
    <mergeCell ref="C154:E154"/>
    <mergeCell ref="C137:E137"/>
    <mergeCell ref="C138:E138"/>
    <mergeCell ref="C139:E139"/>
    <mergeCell ref="C141:E141"/>
    <mergeCell ref="C142:E142"/>
    <mergeCell ref="C143:E143"/>
    <mergeCell ref="C166:E166"/>
    <mergeCell ref="C167:E167"/>
    <mergeCell ref="C170:E170"/>
    <mergeCell ref="C172:E172"/>
    <mergeCell ref="C173:E173"/>
    <mergeCell ref="C182:E182"/>
    <mergeCell ref="C156:E156"/>
    <mergeCell ref="C157:E157"/>
    <mergeCell ref="C158:E158"/>
    <mergeCell ref="C159:E159"/>
    <mergeCell ref="C164:E164"/>
    <mergeCell ref="C165:E165"/>
    <mergeCell ref="C190:E190"/>
    <mergeCell ref="C191:E191"/>
    <mergeCell ref="C192:E192"/>
    <mergeCell ref="C194:E194"/>
    <mergeCell ref="C195:E195"/>
    <mergeCell ref="C196:E196"/>
    <mergeCell ref="C183:E183"/>
    <mergeCell ref="C186:E186"/>
    <mergeCell ref="C187:E187"/>
    <mergeCell ref="C188:E188"/>
    <mergeCell ref="C189:E189"/>
    <mergeCell ref="C203:E203"/>
    <mergeCell ref="C206:E206"/>
    <mergeCell ref="C207:E207"/>
    <mergeCell ref="C208:E208"/>
    <mergeCell ref="C210:E210"/>
    <mergeCell ref="C211:E211"/>
    <mergeCell ref="C197:E197"/>
    <mergeCell ref="C198:E198"/>
    <mergeCell ref="C199:E199"/>
    <mergeCell ref="C200:E200"/>
    <mergeCell ref="C201:E201"/>
    <mergeCell ref="C202:E202"/>
    <mergeCell ref="C218:E218"/>
    <mergeCell ref="C219:E219"/>
    <mergeCell ref="C220:E220"/>
    <mergeCell ref="C221:E221"/>
    <mergeCell ref="C222:E222"/>
    <mergeCell ref="C223:E223"/>
    <mergeCell ref="C212:E212"/>
    <mergeCell ref="C213:E213"/>
    <mergeCell ref="C214:E214"/>
    <mergeCell ref="C215:E215"/>
    <mergeCell ref="C216:E216"/>
    <mergeCell ref="C217:E217"/>
    <mergeCell ref="C242:E242"/>
    <mergeCell ref="C247:E247"/>
    <mergeCell ref="C248:E248"/>
    <mergeCell ref="C249:E249"/>
    <mergeCell ref="C250:E250"/>
    <mergeCell ref="C253:E253"/>
    <mergeCell ref="C225:E225"/>
    <mergeCell ref="C226:E226"/>
    <mergeCell ref="C227:E227"/>
    <mergeCell ref="C228:E228"/>
    <mergeCell ref="C237:E237"/>
    <mergeCell ref="C241:E241"/>
    <mergeCell ref="L254:L258"/>
    <mergeCell ref="C259:E260"/>
    <mergeCell ref="C261:E261"/>
    <mergeCell ref="A254:A258"/>
    <mergeCell ref="B254:B258"/>
    <mergeCell ref="C254:E258"/>
    <mergeCell ref="F254:F258"/>
    <mergeCell ref="G254:G258"/>
    <mergeCell ref="H254:H258"/>
    <mergeCell ref="C265:E265"/>
    <mergeCell ref="C266:E266"/>
    <mergeCell ref="C267:E267"/>
    <mergeCell ref="C271:E271"/>
    <mergeCell ref="C275:E275"/>
    <mergeCell ref="C276:E276"/>
    <mergeCell ref="I254:I258"/>
    <mergeCell ref="J254:J258"/>
    <mergeCell ref="K254:K258"/>
    <mergeCell ref="C287:E287"/>
    <mergeCell ref="C292:E292"/>
    <mergeCell ref="C293:E293"/>
    <mergeCell ref="C296:E296"/>
    <mergeCell ref="A297:A300"/>
    <mergeCell ref="B297:B300"/>
    <mergeCell ref="C297:E300"/>
    <mergeCell ref="C279:E279"/>
    <mergeCell ref="C281:E281"/>
    <mergeCell ref="C282:E282"/>
    <mergeCell ref="C283:E283"/>
    <mergeCell ref="C284:E284"/>
    <mergeCell ref="C286:E286"/>
    <mergeCell ref="A301:A302"/>
    <mergeCell ref="C301:E302"/>
    <mergeCell ref="F301:F302"/>
    <mergeCell ref="G301:G302"/>
    <mergeCell ref="H301:H302"/>
    <mergeCell ref="I301:I302"/>
    <mergeCell ref="J301:J302"/>
    <mergeCell ref="K301:K302"/>
    <mergeCell ref="L301:L302"/>
    <mergeCell ref="J314:J315"/>
    <mergeCell ref="K314:K315"/>
    <mergeCell ref="L314:L315"/>
    <mergeCell ref="C303:E303"/>
    <mergeCell ref="C304:E304"/>
    <mergeCell ref="C305:E305"/>
    <mergeCell ref="C308:E308"/>
    <mergeCell ref="L297:L300"/>
    <mergeCell ref="F297:F300"/>
    <mergeCell ref="G297:G300"/>
    <mergeCell ref="H297:H300"/>
    <mergeCell ref="I297:I300"/>
    <mergeCell ref="J297:J300"/>
    <mergeCell ref="K297:K300"/>
    <mergeCell ref="C316:E316"/>
    <mergeCell ref="C317:E317"/>
    <mergeCell ref="C318:E318"/>
    <mergeCell ref="A314:A315"/>
    <mergeCell ref="C314:E315"/>
    <mergeCell ref="F314:F315"/>
    <mergeCell ref="G314:G315"/>
    <mergeCell ref="H314:H315"/>
    <mergeCell ref="I314:I31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D4D3-CBC4-4560-B8AB-F9C232B389E6}">
  <dimension ref="A1:L20"/>
  <sheetViews>
    <sheetView topLeftCell="A6" workbookViewId="0">
      <selection activeCell="K16" sqref="K16"/>
    </sheetView>
  </sheetViews>
  <sheetFormatPr defaultRowHeight="15" x14ac:dyDescent="0.25"/>
  <cols>
    <col min="9" max="9" width="10.140625" bestFit="1" customWidth="1"/>
  </cols>
  <sheetData>
    <row r="1" spans="1:12" ht="19.5" thickBot="1" x14ac:dyDescent="0.35">
      <c r="A1" s="191" t="s">
        <v>347</v>
      </c>
    </row>
    <row r="2" spans="1:12" ht="15.75" thickBot="1" x14ac:dyDescent="0.3">
      <c r="A2" s="333" t="s">
        <v>348</v>
      </c>
      <c r="B2" s="334"/>
      <c r="C2" s="334"/>
      <c r="D2" s="334"/>
      <c r="E2" s="335"/>
      <c r="F2" s="192" t="s">
        <v>10</v>
      </c>
      <c r="G2" s="192" t="s">
        <v>10</v>
      </c>
      <c r="H2" s="192" t="s">
        <v>11</v>
      </c>
      <c r="I2" s="192" t="s">
        <v>12</v>
      </c>
      <c r="J2" s="193" t="s">
        <v>11</v>
      </c>
      <c r="K2" s="194" t="s">
        <v>11</v>
      </c>
      <c r="L2" s="194" t="s">
        <v>11</v>
      </c>
    </row>
    <row r="3" spans="1:12" ht="15.75" thickBot="1" x14ac:dyDescent="0.3">
      <c r="A3" s="336"/>
      <c r="B3" s="337"/>
      <c r="C3" s="337"/>
      <c r="D3" s="337"/>
      <c r="E3" s="338"/>
      <c r="F3" s="82">
        <v>2021</v>
      </c>
      <c r="G3" s="82">
        <v>2022</v>
      </c>
      <c r="H3" s="82">
        <v>2023</v>
      </c>
      <c r="I3" s="82">
        <v>2023</v>
      </c>
      <c r="J3" s="83">
        <v>2024</v>
      </c>
      <c r="K3" s="82">
        <v>2025</v>
      </c>
      <c r="L3" s="82">
        <v>2026</v>
      </c>
    </row>
    <row r="4" spans="1:12" ht="15.75" thickBot="1" x14ac:dyDescent="0.3">
      <c r="A4" s="339" t="s">
        <v>349</v>
      </c>
      <c r="B4" s="340"/>
      <c r="C4" s="340"/>
      <c r="D4" s="340"/>
      <c r="E4" s="341"/>
      <c r="F4" s="195">
        <v>632269</v>
      </c>
      <c r="G4" s="195">
        <v>733037</v>
      </c>
      <c r="H4" s="196">
        <v>688674</v>
      </c>
      <c r="I4" s="196">
        <v>739192</v>
      </c>
      <c r="J4" s="197">
        <v>688674</v>
      </c>
      <c r="K4" s="196">
        <v>688674</v>
      </c>
      <c r="L4" s="196">
        <v>688674</v>
      </c>
    </row>
    <row r="5" spans="1:12" ht="15.75" thickBot="1" x14ac:dyDescent="0.3">
      <c r="A5" s="339" t="s">
        <v>350</v>
      </c>
      <c r="B5" s="340"/>
      <c r="C5" s="340"/>
      <c r="D5" s="340"/>
      <c r="E5" s="341"/>
      <c r="F5" s="198">
        <v>17090</v>
      </c>
      <c r="G5" s="198">
        <v>18883</v>
      </c>
      <c r="H5" s="196">
        <v>15600</v>
      </c>
      <c r="I5" s="196">
        <v>15600</v>
      </c>
      <c r="J5" s="197">
        <v>15600</v>
      </c>
      <c r="K5" s="196">
        <v>15600</v>
      </c>
      <c r="L5" s="196">
        <v>15600</v>
      </c>
    </row>
    <row r="6" spans="1:12" ht="15.75" thickBot="1" x14ac:dyDescent="0.3">
      <c r="A6" s="339" t="s">
        <v>351</v>
      </c>
      <c r="B6" s="340"/>
      <c r="C6" s="340"/>
      <c r="D6" s="340"/>
      <c r="E6" s="341"/>
      <c r="F6" s="195">
        <v>3000</v>
      </c>
      <c r="G6" s="195">
        <v>41602</v>
      </c>
      <c r="H6" s="196">
        <v>0</v>
      </c>
      <c r="I6" s="196">
        <v>0</v>
      </c>
      <c r="J6" s="197">
        <v>0</v>
      </c>
      <c r="K6" s="196">
        <v>0</v>
      </c>
      <c r="L6" s="196">
        <v>0</v>
      </c>
    </row>
    <row r="7" spans="1:12" ht="15.75" thickBot="1" x14ac:dyDescent="0.3">
      <c r="A7" s="339" t="s">
        <v>352</v>
      </c>
      <c r="B7" s="340"/>
      <c r="C7" s="340"/>
      <c r="D7" s="340"/>
      <c r="E7" s="341"/>
      <c r="F7" s="195">
        <v>4816</v>
      </c>
      <c r="G7" s="195">
        <v>168084</v>
      </c>
      <c r="H7" s="196">
        <v>290000</v>
      </c>
      <c r="I7" s="196">
        <v>255398</v>
      </c>
      <c r="J7" s="197">
        <v>0</v>
      </c>
      <c r="K7" s="196">
        <v>0</v>
      </c>
      <c r="L7" s="196">
        <v>0</v>
      </c>
    </row>
    <row r="8" spans="1:12" ht="16.5" thickBot="1" x14ac:dyDescent="0.3">
      <c r="A8" s="342" t="s">
        <v>353</v>
      </c>
      <c r="B8" s="343"/>
      <c r="C8" s="343"/>
      <c r="D8" s="343"/>
      <c r="E8" s="240"/>
      <c r="F8" s="241">
        <v>657175</v>
      </c>
      <c r="G8" s="241">
        <v>961606</v>
      </c>
      <c r="H8" s="242">
        <v>994274</v>
      </c>
      <c r="I8" s="241">
        <v>1010190</v>
      </c>
      <c r="J8" s="242">
        <v>704274</v>
      </c>
      <c r="K8" s="241">
        <v>704274</v>
      </c>
      <c r="L8" s="241">
        <v>704274</v>
      </c>
    </row>
    <row r="9" spans="1:12" ht="15.75" thickBot="1" x14ac:dyDescent="0.3">
      <c r="A9" s="344"/>
      <c r="B9" s="344"/>
      <c r="C9" s="344"/>
      <c r="D9" s="199"/>
      <c r="E9" s="199"/>
      <c r="F9" s="199"/>
      <c r="G9" s="199"/>
      <c r="H9" s="238"/>
      <c r="I9" s="199"/>
      <c r="J9" s="199"/>
      <c r="K9" s="199"/>
      <c r="L9" s="199"/>
    </row>
    <row r="10" spans="1:12" ht="15.75" thickBot="1" x14ac:dyDescent="0.3">
      <c r="A10" s="345" t="s">
        <v>354</v>
      </c>
      <c r="B10" s="346"/>
      <c r="C10" s="346"/>
      <c r="D10" s="346"/>
      <c r="E10" s="347"/>
      <c r="F10" s="203">
        <v>399011</v>
      </c>
      <c r="G10" s="203">
        <v>395246</v>
      </c>
      <c r="H10" s="204">
        <v>420518</v>
      </c>
      <c r="I10" s="205">
        <v>454054</v>
      </c>
      <c r="J10" s="206">
        <v>420518</v>
      </c>
      <c r="K10" s="204">
        <v>420518</v>
      </c>
      <c r="L10" s="204">
        <v>420518</v>
      </c>
    </row>
    <row r="11" spans="1:12" ht="15.75" thickBot="1" x14ac:dyDescent="0.3">
      <c r="A11" s="200" t="s">
        <v>355</v>
      </c>
      <c r="B11" s="201"/>
      <c r="C11" s="201"/>
      <c r="D11" s="201"/>
      <c r="E11" s="202"/>
      <c r="F11" s="196">
        <v>143266</v>
      </c>
      <c r="G11" s="196">
        <v>169269</v>
      </c>
      <c r="H11" s="196">
        <v>205100</v>
      </c>
      <c r="I11" s="196">
        <v>211413</v>
      </c>
      <c r="J11" s="197">
        <v>205100</v>
      </c>
      <c r="K11" s="196">
        <v>205100</v>
      </c>
      <c r="L11" s="196">
        <v>205100</v>
      </c>
    </row>
    <row r="12" spans="1:12" ht="15.75" thickBot="1" x14ac:dyDescent="0.3">
      <c r="A12" s="345" t="s">
        <v>356</v>
      </c>
      <c r="B12" s="346"/>
      <c r="C12" s="346"/>
      <c r="D12" s="346"/>
      <c r="E12" s="347"/>
      <c r="F12" s="195">
        <v>46985</v>
      </c>
      <c r="G12" s="195">
        <v>202835</v>
      </c>
      <c r="H12" s="196">
        <v>291000</v>
      </c>
      <c r="I12" s="196">
        <v>245449</v>
      </c>
      <c r="J12" s="197">
        <v>0</v>
      </c>
      <c r="K12" s="207">
        <v>0</v>
      </c>
      <c r="L12" s="207">
        <v>0</v>
      </c>
    </row>
    <row r="13" spans="1:12" ht="15.75" thickBot="1" x14ac:dyDescent="0.3">
      <c r="A13" s="200" t="s">
        <v>357</v>
      </c>
      <c r="B13" s="201"/>
      <c r="C13" s="201"/>
      <c r="D13" s="201"/>
      <c r="E13" s="201"/>
      <c r="F13" s="208">
        <v>0</v>
      </c>
      <c r="G13" s="208">
        <v>0</v>
      </c>
      <c r="H13" s="209">
        <v>0</v>
      </c>
      <c r="I13" s="209">
        <v>0</v>
      </c>
      <c r="J13" s="210">
        <v>0</v>
      </c>
      <c r="K13" s="211">
        <v>0</v>
      </c>
      <c r="L13" s="211">
        <v>0</v>
      </c>
    </row>
    <row r="14" spans="1:12" ht="15.75" thickBot="1" x14ac:dyDescent="0.3">
      <c r="A14" s="345" t="s">
        <v>358</v>
      </c>
      <c r="B14" s="346"/>
      <c r="C14" s="346"/>
      <c r="D14" s="346"/>
      <c r="E14" s="347"/>
      <c r="F14" s="212">
        <v>32459</v>
      </c>
      <c r="G14" s="212">
        <v>30016</v>
      </c>
      <c r="H14" s="213">
        <v>30000</v>
      </c>
      <c r="I14" s="213">
        <v>30000</v>
      </c>
      <c r="J14" s="214">
        <v>30000</v>
      </c>
      <c r="K14" s="213">
        <v>30500</v>
      </c>
      <c r="L14" s="213">
        <v>31000</v>
      </c>
    </row>
    <row r="15" spans="1:12" ht="16.5" thickBot="1" x14ac:dyDescent="0.3">
      <c r="A15" s="342" t="s">
        <v>359</v>
      </c>
      <c r="B15" s="343"/>
      <c r="C15" s="343"/>
      <c r="D15" s="343"/>
      <c r="E15" s="243"/>
      <c r="F15" s="244">
        <v>621721</v>
      </c>
      <c r="G15" s="244">
        <v>797367</v>
      </c>
      <c r="H15" s="244">
        <v>946618</v>
      </c>
      <c r="I15" s="244">
        <v>940916</v>
      </c>
      <c r="J15" s="244">
        <v>655618</v>
      </c>
      <c r="K15" s="244">
        <v>656118</v>
      </c>
      <c r="L15" s="244">
        <v>656618</v>
      </c>
    </row>
    <row r="16" spans="1:12" ht="16.5" thickBot="1" x14ac:dyDescent="0.3">
      <c r="A16" s="330" t="s">
        <v>360</v>
      </c>
      <c r="B16" s="331"/>
      <c r="C16" s="331"/>
      <c r="D16" s="331"/>
      <c r="E16" s="332"/>
      <c r="F16" s="245">
        <v>35454</v>
      </c>
      <c r="G16" s="245">
        <v>164239</v>
      </c>
      <c r="H16" s="246">
        <v>47656</v>
      </c>
      <c r="I16" s="245">
        <v>69274</v>
      </c>
      <c r="J16" s="246">
        <v>48656</v>
      </c>
      <c r="K16" s="245">
        <v>48156</v>
      </c>
      <c r="L16" s="245">
        <v>47656</v>
      </c>
    </row>
    <row r="20" spans="1:1" x14ac:dyDescent="0.25">
      <c r="A20" t="s">
        <v>442</v>
      </c>
    </row>
  </sheetData>
  <mergeCells count="12">
    <mergeCell ref="A16:E16"/>
    <mergeCell ref="A2:E3"/>
    <mergeCell ref="A4:E4"/>
    <mergeCell ref="A5:E5"/>
    <mergeCell ref="A6:E6"/>
    <mergeCell ref="A7:E7"/>
    <mergeCell ref="A8:D8"/>
    <mergeCell ref="A9:C9"/>
    <mergeCell ref="A10:E10"/>
    <mergeCell ref="A12:E12"/>
    <mergeCell ref="A14:E14"/>
    <mergeCell ref="A15:D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Príjmy-obec</vt:lpstr>
      <vt:lpstr>Výdavky-obec</vt:lpstr>
      <vt:lpstr>Rekapitulácia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Zlatohlavkova</dc:creator>
  <cp:lastModifiedBy>Eva Zlatohlavkova</cp:lastModifiedBy>
  <cp:lastPrinted>2023-11-10T05:58:02Z</cp:lastPrinted>
  <dcterms:created xsi:type="dcterms:W3CDTF">2023-10-13T05:58:57Z</dcterms:created>
  <dcterms:modified xsi:type="dcterms:W3CDTF">2024-01-04T13:50:29Z</dcterms:modified>
</cp:coreProperties>
</file>